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tm\Desktop\Money123\RedStart\"/>
    </mc:Choice>
  </mc:AlternateContent>
  <xr:revisionPtr revIDLastSave="0" documentId="8_{FAD9BEFD-6D5D-417F-A238-72BDC45FA39E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Built to last" sheetId="1" r:id="rId1"/>
    <sheet name="Built to last (2)" sheetId="2" r:id="rId2"/>
    <sheet name="Sheet1" sheetId="3" r:id="rId3"/>
  </sheets>
  <definedNames>
    <definedName name="_xlnm._FilterDatabase" localSheetId="0" hidden="1">'Built to last'!#REF!</definedName>
    <definedName name="_xlnm._FilterDatabase" localSheetId="1" hidden="1">'Built to last (2)'!#REF!</definedName>
    <definedName name="Return" localSheetId="1">'Built to last (2)'!#REF!</definedName>
    <definedName name="Return">'Built to last'!#REF!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3" l="1"/>
  <c r="B3" i="3" s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A3" i="3"/>
  <c r="A4" i="3"/>
  <c r="A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2" i="3"/>
  <c r="F15" i="1" l="1"/>
  <c r="L307" i="1"/>
  <c r="G307" i="1"/>
  <c r="K306" i="1"/>
  <c r="F306" i="1"/>
  <c r="K305" i="1"/>
  <c r="F305" i="1"/>
  <c r="K304" i="1"/>
  <c r="F304" i="1"/>
  <c r="K303" i="1"/>
  <c r="F303" i="1"/>
  <c r="K302" i="1"/>
  <c r="F302" i="1"/>
  <c r="K301" i="1"/>
  <c r="L301" i="1" s="1"/>
  <c r="F301" i="1"/>
  <c r="G301" i="1" s="1"/>
  <c r="L294" i="1"/>
  <c r="G294" i="1"/>
  <c r="K293" i="1"/>
  <c r="F293" i="1"/>
  <c r="K292" i="1"/>
  <c r="F292" i="1"/>
  <c r="K291" i="1"/>
  <c r="F291" i="1"/>
  <c r="K290" i="1"/>
  <c r="F290" i="1"/>
  <c r="K289" i="1"/>
  <c r="L289" i="1" s="1"/>
  <c r="F289" i="1"/>
  <c r="G289" i="1" s="1"/>
  <c r="K288" i="1"/>
  <c r="L288" i="1" s="1"/>
  <c r="F288" i="1"/>
  <c r="G288" i="1" s="1"/>
  <c r="L281" i="1"/>
  <c r="G281" i="1"/>
  <c r="K280" i="1"/>
  <c r="F280" i="1"/>
  <c r="K279" i="1"/>
  <c r="F279" i="1"/>
  <c r="K278" i="1"/>
  <c r="F278" i="1"/>
  <c r="K277" i="1"/>
  <c r="F277" i="1"/>
  <c r="K276" i="1"/>
  <c r="F276" i="1"/>
  <c r="K275" i="1"/>
  <c r="L275" i="1" s="1"/>
  <c r="F275" i="1"/>
  <c r="G275" i="1" s="1"/>
  <c r="L269" i="1"/>
  <c r="G269" i="1"/>
  <c r="K268" i="1"/>
  <c r="F268" i="1"/>
  <c r="K267" i="1"/>
  <c r="F267" i="1"/>
  <c r="K266" i="1"/>
  <c r="F266" i="1"/>
  <c r="K265" i="1"/>
  <c r="F265" i="1"/>
  <c r="K264" i="1"/>
  <c r="F264" i="1"/>
  <c r="K263" i="1"/>
  <c r="L263" i="1" s="1"/>
  <c r="F263" i="1"/>
  <c r="G263" i="1" s="1"/>
  <c r="L256" i="1"/>
  <c r="G256" i="1"/>
  <c r="K255" i="1"/>
  <c r="F255" i="1"/>
  <c r="K254" i="1"/>
  <c r="F254" i="1"/>
  <c r="K253" i="1"/>
  <c r="F253" i="1"/>
  <c r="K252" i="1"/>
  <c r="F252" i="1"/>
  <c r="K251" i="1"/>
  <c r="F251" i="1"/>
  <c r="K250" i="1"/>
  <c r="L250" i="1" s="1"/>
  <c r="F250" i="1"/>
  <c r="G250" i="1" s="1"/>
  <c r="L243" i="1"/>
  <c r="G243" i="1"/>
  <c r="K242" i="1"/>
  <c r="F242" i="1"/>
  <c r="K241" i="1"/>
  <c r="F241" i="1"/>
  <c r="K240" i="1"/>
  <c r="F240" i="1"/>
  <c r="K239" i="1"/>
  <c r="F239" i="1"/>
  <c r="K238" i="1"/>
  <c r="F238" i="1"/>
  <c r="K237" i="1"/>
  <c r="L237" i="1" s="1"/>
  <c r="F237" i="1"/>
  <c r="G237" i="1" s="1"/>
  <c r="L231" i="1"/>
  <c r="G231" i="1"/>
  <c r="K230" i="1"/>
  <c r="F230" i="1"/>
  <c r="K229" i="1"/>
  <c r="F229" i="1"/>
  <c r="K228" i="1"/>
  <c r="F228" i="1"/>
  <c r="K227" i="1"/>
  <c r="F227" i="1"/>
  <c r="K226" i="1"/>
  <c r="F226" i="1"/>
  <c r="G226" i="1" s="1"/>
  <c r="K225" i="1"/>
  <c r="L225" i="1" s="1"/>
  <c r="F225" i="1"/>
  <c r="G225" i="1" s="1"/>
  <c r="L218" i="1"/>
  <c r="G218" i="1"/>
  <c r="K217" i="1"/>
  <c r="F217" i="1"/>
  <c r="K216" i="1"/>
  <c r="F216" i="1"/>
  <c r="K215" i="1"/>
  <c r="F215" i="1"/>
  <c r="K214" i="1"/>
  <c r="F214" i="1"/>
  <c r="K213" i="1"/>
  <c r="L213" i="1" s="1"/>
  <c r="F213" i="1"/>
  <c r="K212" i="1"/>
  <c r="L212" i="1" s="1"/>
  <c r="F212" i="1"/>
  <c r="G212" i="1" s="1"/>
  <c r="L205" i="1"/>
  <c r="G205" i="1"/>
  <c r="K204" i="1"/>
  <c r="F204" i="1"/>
  <c r="K203" i="1"/>
  <c r="F203" i="1"/>
  <c r="K202" i="1"/>
  <c r="F202" i="1"/>
  <c r="K201" i="1"/>
  <c r="F201" i="1"/>
  <c r="K200" i="1"/>
  <c r="F200" i="1"/>
  <c r="G200" i="1" s="1"/>
  <c r="K199" i="1"/>
  <c r="L199" i="1" s="1"/>
  <c r="F199" i="1"/>
  <c r="G199" i="1" s="1"/>
  <c r="L193" i="1"/>
  <c r="G193" i="1"/>
  <c r="K192" i="1"/>
  <c r="F192" i="1"/>
  <c r="K191" i="1"/>
  <c r="F191" i="1"/>
  <c r="K190" i="1"/>
  <c r="F190" i="1"/>
  <c r="K189" i="1"/>
  <c r="F189" i="1"/>
  <c r="K188" i="1"/>
  <c r="F188" i="1"/>
  <c r="K187" i="1"/>
  <c r="L187" i="1" s="1"/>
  <c r="F187" i="1"/>
  <c r="G187" i="1" s="1"/>
  <c r="L180" i="1"/>
  <c r="G180" i="1"/>
  <c r="K179" i="1"/>
  <c r="F179" i="1"/>
  <c r="K178" i="1"/>
  <c r="F178" i="1"/>
  <c r="K177" i="1"/>
  <c r="F177" i="1"/>
  <c r="K176" i="1"/>
  <c r="F176" i="1"/>
  <c r="K175" i="1"/>
  <c r="F175" i="1"/>
  <c r="K174" i="1"/>
  <c r="L174" i="1" s="1"/>
  <c r="F174" i="1"/>
  <c r="G174" i="1" s="1"/>
  <c r="L167" i="1"/>
  <c r="G167" i="1"/>
  <c r="K166" i="1"/>
  <c r="F166" i="1"/>
  <c r="K165" i="1"/>
  <c r="F165" i="1"/>
  <c r="K164" i="1"/>
  <c r="F164" i="1"/>
  <c r="K163" i="1"/>
  <c r="F163" i="1"/>
  <c r="K162" i="1"/>
  <c r="F162" i="1"/>
  <c r="K161" i="1"/>
  <c r="L161" i="1" s="1"/>
  <c r="F161" i="1"/>
  <c r="G161" i="1" s="1"/>
  <c r="L155" i="1"/>
  <c r="G155" i="1"/>
  <c r="K154" i="1"/>
  <c r="F154" i="1"/>
  <c r="K153" i="1"/>
  <c r="F153" i="1"/>
  <c r="K152" i="1"/>
  <c r="F152" i="1"/>
  <c r="K151" i="1"/>
  <c r="F151" i="1"/>
  <c r="K150" i="1"/>
  <c r="F150" i="1"/>
  <c r="G150" i="1" s="1"/>
  <c r="K149" i="1"/>
  <c r="L149" i="1" s="1"/>
  <c r="F149" i="1"/>
  <c r="G149" i="1" s="1"/>
  <c r="L142" i="1"/>
  <c r="G142" i="1"/>
  <c r="K141" i="1"/>
  <c r="F141" i="1"/>
  <c r="K140" i="1"/>
  <c r="F140" i="1"/>
  <c r="K139" i="1"/>
  <c r="F139" i="1"/>
  <c r="K138" i="1"/>
  <c r="F138" i="1"/>
  <c r="K137" i="1"/>
  <c r="F137" i="1"/>
  <c r="K136" i="1"/>
  <c r="L136" i="1" s="1"/>
  <c r="F136" i="1"/>
  <c r="G136" i="1" s="1"/>
  <c r="L129" i="1"/>
  <c r="G129" i="1"/>
  <c r="K128" i="1"/>
  <c r="F128" i="1"/>
  <c r="K127" i="1"/>
  <c r="F127" i="1"/>
  <c r="K126" i="1"/>
  <c r="F126" i="1"/>
  <c r="K125" i="1"/>
  <c r="F125" i="1"/>
  <c r="K124" i="1"/>
  <c r="F124" i="1"/>
  <c r="K123" i="1"/>
  <c r="L123" i="1" s="1"/>
  <c r="F123" i="1"/>
  <c r="G123" i="1" s="1"/>
  <c r="L117" i="1"/>
  <c r="G117" i="1"/>
  <c r="K116" i="1"/>
  <c r="F116" i="1"/>
  <c r="K115" i="1"/>
  <c r="F115" i="1"/>
  <c r="K114" i="1"/>
  <c r="F114" i="1"/>
  <c r="K113" i="1"/>
  <c r="F113" i="1"/>
  <c r="K112" i="1"/>
  <c r="L112" i="1" s="1"/>
  <c r="F112" i="1"/>
  <c r="K111" i="1"/>
  <c r="L111" i="1" s="1"/>
  <c r="F111" i="1"/>
  <c r="G111" i="1" s="1"/>
  <c r="L104" i="1"/>
  <c r="G104" i="1"/>
  <c r="K103" i="1"/>
  <c r="F103" i="1"/>
  <c r="K102" i="1"/>
  <c r="F102" i="1"/>
  <c r="K101" i="1"/>
  <c r="F101" i="1"/>
  <c r="K100" i="1"/>
  <c r="F100" i="1"/>
  <c r="K99" i="1"/>
  <c r="F99" i="1"/>
  <c r="K98" i="1"/>
  <c r="L98" i="1" s="1"/>
  <c r="F98" i="1"/>
  <c r="G98" i="1" s="1"/>
  <c r="L91" i="1"/>
  <c r="G91" i="1"/>
  <c r="K90" i="1"/>
  <c r="F90" i="1"/>
  <c r="K89" i="1"/>
  <c r="F89" i="1"/>
  <c r="K88" i="1"/>
  <c r="F88" i="1"/>
  <c r="K87" i="1"/>
  <c r="F87" i="1"/>
  <c r="K86" i="1"/>
  <c r="L86" i="1" s="1"/>
  <c r="F86" i="1"/>
  <c r="K85" i="1"/>
  <c r="L85" i="1" s="1"/>
  <c r="F85" i="1"/>
  <c r="G85" i="1" s="1"/>
  <c r="L79" i="1"/>
  <c r="G79" i="1"/>
  <c r="K78" i="1"/>
  <c r="F78" i="1"/>
  <c r="K77" i="1"/>
  <c r="F77" i="1"/>
  <c r="K76" i="1"/>
  <c r="F76" i="1"/>
  <c r="K75" i="1"/>
  <c r="F75" i="1"/>
  <c r="K74" i="1"/>
  <c r="F74" i="1"/>
  <c r="G74" i="1" s="1"/>
  <c r="K73" i="1"/>
  <c r="L73" i="1" s="1"/>
  <c r="F73" i="1"/>
  <c r="G73" i="1" s="1"/>
  <c r="L66" i="1"/>
  <c r="G66" i="1"/>
  <c r="K65" i="1"/>
  <c r="F65" i="1"/>
  <c r="K64" i="1"/>
  <c r="F64" i="1"/>
  <c r="K63" i="1"/>
  <c r="F63" i="1"/>
  <c r="K62" i="1"/>
  <c r="F62" i="1"/>
  <c r="K61" i="1"/>
  <c r="L61" i="1" s="1"/>
  <c r="F61" i="1"/>
  <c r="K60" i="1"/>
  <c r="L60" i="1" s="1"/>
  <c r="F60" i="1"/>
  <c r="G60" i="1" s="1"/>
  <c r="L53" i="1"/>
  <c r="G53" i="1"/>
  <c r="K52" i="1"/>
  <c r="F52" i="1"/>
  <c r="K51" i="1"/>
  <c r="F51" i="1"/>
  <c r="K50" i="1"/>
  <c r="F50" i="1"/>
  <c r="K49" i="1"/>
  <c r="F49" i="1"/>
  <c r="K48" i="1"/>
  <c r="F48" i="1"/>
  <c r="G48" i="1" s="1"/>
  <c r="K47" i="1"/>
  <c r="L47" i="1" s="1"/>
  <c r="F47" i="1"/>
  <c r="G47" i="1" s="1"/>
  <c r="G124" i="1" l="1"/>
  <c r="G125" i="1" s="1"/>
  <c r="G126" i="1" s="1"/>
  <c r="G127" i="1" s="1"/>
  <c r="G128" i="1" s="1"/>
  <c r="L124" i="1"/>
  <c r="L150" i="1"/>
  <c r="L175" i="1"/>
  <c r="L176" i="1" s="1"/>
  <c r="L177" i="1" s="1"/>
  <c r="L178" i="1" s="1"/>
  <c r="L179" i="1" s="1"/>
  <c r="L251" i="1"/>
  <c r="L252" i="1" s="1"/>
  <c r="L253" i="1" s="1"/>
  <c r="L254" i="1" s="1"/>
  <c r="L255" i="1" s="1"/>
  <c r="G86" i="1"/>
  <c r="G112" i="1"/>
  <c r="G162" i="1"/>
  <c r="G188" i="1"/>
  <c r="G189" i="1" s="1"/>
  <c r="G190" i="1" s="1"/>
  <c r="G191" i="1" s="1"/>
  <c r="G192" i="1" s="1"/>
  <c r="G251" i="1"/>
  <c r="G276" i="1"/>
  <c r="G277" i="1" s="1"/>
  <c r="G278" i="1" s="1"/>
  <c r="G279" i="1" s="1"/>
  <c r="G280" i="1" s="1"/>
  <c r="G290" i="1"/>
  <c r="G291" i="1" s="1"/>
  <c r="G292" i="1" s="1"/>
  <c r="G293" i="1" s="1"/>
  <c r="G302" i="1"/>
  <c r="G303" i="1" s="1"/>
  <c r="G304" i="1" s="1"/>
  <c r="G305" i="1" s="1"/>
  <c r="G306" i="1" s="1"/>
  <c r="L276" i="1"/>
  <c r="L277" i="1" s="1"/>
  <c r="L278" i="1" s="1"/>
  <c r="L279" i="1" s="1"/>
  <c r="L280" i="1" s="1"/>
  <c r="L290" i="1"/>
  <c r="L291" i="1" s="1"/>
  <c r="L292" i="1" s="1"/>
  <c r="L293" i="1" s="1"/>
  <c r="L302" i="1"/>
  <c r="L303" i="1" s="1"/>
  <c r="L304" i="1" s="1"/>
  <c r="L305" i="1" s="1"/>
  <c r="L306" i="1" s="1"/>
  <c r="G238" i="1"/>
  <c r="G252" i="1"/>
  <c r="G264" i="1"/>
  <c r="G265" i="1" s="1"/>
  <c r="G266" i="1" s="1"/>
  <c r="G267" i="1" s="1"/>
  <c r="G268" i="1" s="1"/>
  <c r="L238" i="1"/>
  <c r="L239" i="1" s="1"/>
  <c r="L240" i="1" s="1"/>
  <c r="L241" i="1" s="1"/>
  <c r="L242" i="1" s="1"/>
  <c r="L264" i="1"/>
  <c r="G239" i="1"/>
  <c r="G240" i="1" s="1"/>
  <c r="G241" i="1" s="1"/>
  <c r="G242" i="1" s="1"/>
  <c r="G253" i="1"/>
  <c r="G254" i="1" s="1"/>
  <c r="G255" i="1" s="1"/>
  <c r="L265" i="1"/>
  <c r="L266" i="1" s="1"/>
  <c r="L267" i="1" s="1"/>
  <c r="L268" i="1" s="1"/>
  <c r="L200" i="1"/>
  <c r="L201" i="1" s="1"/>
  <c r="L202" i="1" s="1"/>
  <c r="L203" i="1" s="1"/>
  <c r="L204" i="1" s="1"/>
  <c r="L214" i="1"/>
  <c r="L226" i="1"/>
  <c r="L227" i="1" s="1"/>
  <c r="L228" i="1" s="1"/>
  <c r="L229" i="1" s="1"/>
  <c r="L230" i="1" s="1"/>
  <c r="G214" i="1"/>
  <c r="G215" i="1" s="1"/>
  <c r="G216" i="1" s="1"/>
  <c r="G217" i="1" s="1"/>
  <c r="G201" i="1"/>
  <c r="G202" i="1" s="1"/>
  <c r="G203" i="1" s="1"/>
  <c r="G204" i="1" s="1"/>
  <c r="G213" i="1"/>
  <c r="G227" i="1"/>
  <c r="G228" i="1" s="1"/>
  <c r="G229" i="1" s="1"/>
  <c r="G230" i="1" s="1"/>
  <c r="L215" i="1"/>
  <c r="L216" i="1" s="1"/>
  <c r="L217" i="1" s="1"/>
  <c r="L162" i="1"/>
  <c r="L163" i="1" s="1"/>
  <c r="L164" i="1" s="1"/>
  <c r="L165" i="1" s="1"/>
  <c r="L166" i="1" s="1"/>
  <c r="L188" i="1"/>
  <c r="G163" i="1"/>
  <c r="G164" i="1" s="1"/>
  <c r="G165" i="1" s="1"/>
  <c r="G166" i="1" s="1"/>
  <c r="G175" i="1"/>
  <c r="G176" i="1" s="1"/>
  <c r="G177" i="1" s="1"/>
  <c r="G178" i="1" s="1"/>
  <c r="G179" i="1" s="1"/>
  <c r="L189" i="1"/>
  <c r="L190" i="1" s="1"/>
  <c r="L191" i="1" s="1"/>
  <c r="L192" i="1" s="1"/>
  <c r="G137" i="1"/>
  <c r="G138" i="1" s="1"/>
  <c r="G139" i="1" s="1"/>
  <c r="G140" i="1" s="1"/>
  <c r="G141" i="1" s="1"/>
  <c r="G151" i="1"/>
  <c r="G152" i="1" s="1"/>
  <c r="G153" i="1" s="1"/>
  <c r="G154" i="1" s="1"/>
  <c r="L138" i="1"/>
  <c r="L125" i="1"/>
  <c r="L126" i="1" s="1"/>
  <c r="L127" i="1" s="1"/>
  <c r="L128" i="1" s="1"/>
  <c r="L137" i="1"/>
  <c r="L139" i="1"/>
  <c r="L140" i="1" s="1"/>
  <c r="L141" i="1" s="1"/>
  <c r="L151" i="1"/>
  <c r="L152" i="1" s="1"/>
  <c r="L153" i="1" s="1"/>
  <c r="L154" i="1" s="1"/>
  <c r="G87" i="1"/>
  <c r="G88" i="1" s="1"/>
  <c r="G89" i="1" s="1"/>
  <c r="G90" i="1" s="1"/>
  <c r="G99" i="1"/>
  <c r="G100" i="1" s="1"/>
  <c r="G101" i="1" s="1"/>
  <c r="G102" i="1" s="1"/>
  <c r="G103" i="1" s="1"/>
  <c r="G113" i="1"/>
  <c r="G114" i="1" s="1"/>
  <c r="G115" i="1" s="1"/>
  <c r="G116" i="1" s="1"/>
  <c r="L87" i="1"/>
  <c r="L88" i="1" s="1"/>
  <c r="L89" i="1" s="1"/>
  <c r="L90" i="1" s="1"/>
  <c r="L99" i="1"/>
  <c r="L100" i="1" s="1"/>
  <c r="L101" i="1" s="1"/>
  <c r="L102" i="1" s="1"/>
  <c r="L103" i="1" s="1"/>
  <c r="L113" i="1"/>
  <c r="L114" i="1" s="1"/>
  <c r="L115" i="1" s="1"/>
  <c r="L116" i="1" s="1"/>
  <c r="L48" i="1"/>
  <c r="L62" i="1"/>
  <c r="L63" i="1" s="1"/>
  <c r="L64" i="1" s="1"/>
  <c r="L65" i="1" s="1"/>
  <c r="L74" i="1"/>
  <c r="L75" i="1" s="1"/>
  <c r="L76" i="1" s="1"/>
  <c r="L77" i="1" s="1"/>
  <c r="L78" i="1" s="1"/>
  <c r="G49" i="1"/>
  <c r="G50" i="1" s="1"/>
  <c r="G51" i="1" s="1"/>
  <c r="G52" i="1" s="1"/>
  <c r="G61" i="1"/>
  <c r="G75" i="1"/>
  <c r="G76" i="1" s="1"/>
  <c r="G77" i="1" s="1"/>
  <c r="G78" i="1" s="1"/>
  <c r="G62" i="1"/>
  <c r="G63" i="1" s="1"/>
  <c r="G64" i="1" s="1"/>
  <c r="G65" i="1" s="1"/>
  <c r="L49" i="1"/>
  <c r="L50" i="1" s="1"/>
  <c r="L51" i="1" s="1"/>
  <c r="L52" i="1" s="1"/>
  <c r="G41" i="1"/>
  <c r="F40" i="1"/>
  <c r="F39" i="1"/>
  <c r="F38" i="1"/>
  <c r="F37" i="1"/>
  <c r="F36" i="1"/>
  <c r="F35" i="1"/>
  <c r="G35" i="1" s="1"/>
  <c r="L41" i="1"/>
  <c r="K40" i="1"/>
  <c r="K39" i="1"/>
  <c r="K38" i="1"/>
  <c r="K37" i="1"/>
  <c r="K36" i="1"/>
  <c r="K35" i="1"/>
  <c r="L35" i="1" s="1"/>
  <c r="L28" i="1"/>
  <c r="K27" i="1"/>
  <c r="K26" i="1"/>
  <c r="K25" i="1"/>
  <c r="K24" i="1"/>
  <c r="K23" i="1"/>
  <c r="K22" i="1"/>
  <c r="L22" i="1" s="1"/>
  <c r="G28" i="1"/>
  <c r="F27" i="1"/>
  <c r="F26" i="1"/>
  <c r="F25" i="1"/>
  <c r="F24" i="1"/>
  <c r="F23" i="1"/>
  <c r="F22" i="1"/>
  <c r="G22" i="1" s="1"/>
  <c r="G36" i="1" l="1"/>
  <c r="G37" i="1" s="1"/>
  <c r="G38" i="1" s="1"/>
  <c r="G39" i="1" s="1"/>
  <c r="G40" i="1" s="1"/>
  <c r="L36" i="1"/>
  <c r="L37" i="1" s="1"/>
  <c r="L38" i="1" s="1"/>
  <c r="L39" i="1" s="1"/>
  <c r="L40" i="1" s="1"/>
  <c r="L23" i="1"/>
  <c r="L24" i="1" s="1"/>
  <c r="L25" i="1" s="1"/>
  <c r="L26" i="1" s="1"/>
  <c r="L27" i="1" s="1"/>
  <c r="G23" i="1"/>
  <c r="G24" i="1" s="1"/>
  <c r="G25" i="1" s="1"/>
  <c r="G26" i="1" s="1"/>
  <c r="G27" i="1" s="1"/>
  <c r="L41" i="2" l="1"/>
  <c r="G41" i="2"/>
  <c r="K40" i="2"/>
  <c r="F40" i="2"/>
  <c r="K39" i="2"/>
  <c r="F39" i="2"/>
  <c r="K38" i="2"/>
  <c r="F38" i="2"/>
  <c r="K37" i="2"/>
  <c r="F37" i="2"/>
  <c r="K36" i="2"/>
  <c r="F36" i="2"/>
  <c r="G36" i="2" s="1"/>
  <c r="K35" i="2"/>
  <c r="L35" i="2" s="1"/>
  <c r="F35" i="2"/>
  <c r="G35" i="2" s="1"/>
  <c r="L28" i="2"/>
  <c r="G28" i="2"/>
  <c r="K27" i="2"/>
  <c r="F27" i="2"/>
  <c r="K26" i="2"/>
  <c r="F26" i="2"/>
  <c r="K25" i="2"/>
  <c r="F25" i="2"/>
  <c r="K24" i="2"/>
  <c r="F24" i="2"/>
  <c r="K23" i="2"/>
  <c r="F23" i="2"/>
  <c r="K22" i="2"/>
  <c r="L22" i="2" s="1"/>
  <c r="F22" i="2"/>
  <c r="G22" i="2" s="1"/>
  <c r="L15" i="2"/>
  <c r="G15" i="2"/>
  <c r="K14" i="2"/>
  <c r="F14" i="2"/>
  <c r="K13" i="2"/>
  <c r="F13" i="2"/>
  <c r="K12" i="2"/>
  <c r="F12" i="2"/>
  <c r="K11" i="2"/>
  <c r="F11" i="2"/>
  <c r="K10" i="2"/>
  <c r="F10" i="2"/>
  <c r="G10" i="2" s="1"/>
  <c r="K9" i="2"/>
  <c r="L9" i="2" s="1"/>
  <c r="F9" i="2"/>
  <c r="G9" i="2" s="1"/>
  <c r="L23" i="2" l="1"/>
  <c r="L10" i="2"/>
  <c r="L11" i="2" s="1"/>
  <c r="L12" i="2" s="1"/>
  <c r="L13" i="2" s="1"/>
  <c r="L14" i="2" s="1"/>
  <c r="L24" i="2"/>
  <c r="L25" i="2" s="1"/>
  <c r="L26" i="2" s="1"/>
  <c r="L27" i="2" s="1"/>
  <c r="L36" i="2"/>
  <c r="L37" i="2" s="1"/>
  <c r="L38" i="2" s="1"/>
  <c r="L39" i="2" s="1"/>
  <c r="L40" i="2" s="1"/>
  <c r="G11" i="2"/>
  <c r="G12" i="2" s="1"/>
  <c r="G13" i="2" s="1"/>
  <c r="G14" i="2" s="1"/>
  <c r="G23" i="2"/>
  <c r="G24" i="2" s="1"/>
  <c r="G25" i="2" s="1"/>
  <c r="G26" i="2" s="1"/>
  <c r="G27" i="2" s="1"/>
  <c r="G37" i="2"/>
  <c r="G38" i="2" s="1"/>
  <c r="G39" i="2" s="1"/>
  <c r="G40" i="2" s="1"/>
  <c r="L15" i="1"/>
  <c r="K14" i="1"/>
  <c r="K13" i="1"/>
  <c r="K12" i="1"/>
  <c r="K11" i="1"/>
  <c r="K10" i="1"/>
  <c r="K9" i="1"/>
  <c r="L9" i="1" s="1"/>
  <c r="L10" i="1" l="1"/>
  <c r="L11" i="1" l="1"/>
  <c r="L12" i="1" s="1"/>
  <c r="L13" i="1" s="1"/>
  <c r="L14" i="1" s="1"/>
  <c r="F10" i="1"/>
  <c r="F11" i="1"/>
  <c r="F12" i="1"/>
  <c r="F13" i="1"/>
  <c r="F14" i="1"/>
  <c r="F9" i="1"/>
  <c r="G9" i="1" s="1"/>
  <c r="G10" i="1" l="1"/>
  <c r="G11" i="1" s="1"/>
  <c r="G12" i="1" s="1"/>
  <c r="G13" i="1" s="1"/>
  <c r="G14" i="1" s="1"/>
  <c r="G15" i="1" s="1"/>
</calcChain>
</file>

<file path=xl/sharedStrings.xml><?xml version="1.0" encoding="utf-8"?>
<sst xmlns="http://schemas.openxmlformats.org/spreadsheetml/2006/main" count="380" uniqueCount="18">
  <si>
    <t>Height</t>
  </si>
  <si>
    <t>Number of Tries</t>
  </si>
  <si>
    <t>Cost to play</t>
  </si>
  <si>
    <t>Return</t>
  </si>
  <si>
    <t>Payoff</t>
  </si>
  <si>
    <t>Player 1</t>
  </si>
  <si>
    <t>Name</t>
  </si>
  <si>
    <t>Player 2</t>
  </si>
  <si>
    <t>Player 3</t>
  </si>
  <si>
    <t>Player 4</t>
  </si>
  <si>
    <t>Player 5</t>
  </si>
  <si>
    <t>Player 6</t>
  </si>
  <si>
    <t>Tower height (cm)</t>
  </si>
  <si>
    <t>Key</t>
  </si>
  <si>
    <t>Facilitator input required</t>
  </si>
  <si>
    <t>Round up to nearest (¥)</t>
  </si>
  <si>
    <t>Key$</t>
  </si>
  <si>
    <t>Round up to nearest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</si>
</sst>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4" xfId="0" applyFill="1" applyBorder="1"/>
    <xf numFmtId="0" fontId="0" fillId="2" borderId="0" xfId="0" applyFill="1" applyBorder="1"/>
    <xf numFmtId="0" fontId="0" fillId="3" borderId="4" xfId="0" applyFill="1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9" fontId="0" fillId="0" borderId="5" xfId="0" applyNumberFormat="1" applyBorder="1"/>
    <xf numFmtId="0" fontId="0" fillId="0" borderId="6" xfId="0" quotePrefix="1" applyBorder="1" applyAlignment="1">
      <alignment horizontal="right"/>
    </xf>
    <xf numFmtId="9" fontId="0" fillId="0" borderId="8" xfId="0" applyNumberFormat="1" applyBorder="1"/>
    <xf numFmtId="0" fontId="0" fillId="0" borderId="4" xfId="0" applyFill="1" applyBorder="1"/>
    <xf numFmtId="0" fontId="0" fillId="0" borderId="0" xfId="0" applyFill="1" applyBorder="1"/>
    <xf numFmtId="9" fontId="0" fillId="0" borderId="0" xfId="7" applyNumberFormat="1" applyFont="1" applyFill="1" applyBorder="1"/>
    <xf numFmtId="9" fontId="0" fillId="0" borderId="7" xfId="7" applyNumberFormat="1" applyFont="1" applyFill="1" applyBorder="1"/>
    <xf numFmtId="0" fontId="4" fillId="0" borderId="0" xfId="0" applyFont="1"/>
    <xf numFmtId="3" fontId="0" fillId="0" borderId="0" xfId="0" applyNumberFormat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0" fillId="0" borderId="0" xfId="8" applyFont="1"/>
    <xf numFmtId="44" fontId="0" fillId="0" borderId="3" xfId="8" applyFont="1" applyBorder="1"/>
  </cellXfs>
  <cellStyles count="9">
    <cellStyle name="Currency" xfId="8" builtinId="4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Percent" xfId="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7"/>
  <sheetViews>
    <sheetView tabSelected="1" zoomScale="76" zoomScaleNormal="80" workbookViewId="0">
      <selection activeCell="A185" sqref="A185"/>
    </sheetView>
  </sheetViews>
  <sheetFormatPr defaultColWidth="11" defaultRowHeight="15.5" x14ac:dyDescent="0.35"/>
  <cols>
    <col min="1" max="1" width="25" customWidth="1"/>
    <col min="2" max="2" width="12.33203125" customWidth="1"/>
    <col min="4" max="4" width="10.83203125" customWidth="1"/>
    <col min="5" max="5" width="17.75" customWidth="1"/>
    <col min="6" max="6" width="16" customWidth="1"/>
    <col min="10" max="10" width="15.75" customWidth="1"/>
  </cols>
  <sheetData>
    <row r="1" spans="1:12" x14ac:dyDescent="0.35">
      <c r="B1" s="21" t="s">
        <v>16</v>
      </c>
    </row>
    <row r="2" spans="1:12" x14ac:dyDescent="0.35">
      <c r="B2" s="9" t="s">
        <v>14</v>
      </c>
    </row>
    <row r="4" spans="1:12" ht="16" thickBot="1" x14ac:dyDescent="0.4"/>
    <row r="5" spans="1:12" x14ac:dyDescent="0.35">
      <c r="A5" s="13" t="s">
        <v>2</v>
      </c>
      <c r="B5" s="26">
        <v>50</v>
      </c>
      <c r="D5" s="1" t="s">
        <v>6</v>
      </c>
      <c r="E5" s="2"/>
      <c r="F5" s="2"/>
      <c r="G5" s="3"/>
      <c r="I5" s="1" t="s">
        <v>6</v>
      </c>
      <c r="J5" s="2"/>
      <c r="K5" s="2"/>
      <c r="L5" s="3"/>
    </row>
    <row r="6" spans="1:12" x14ac:dyDescent="0.35">
      <c r="A6" s="4" t="s">
        <v>15</v>
      </c>
      <c r="B6" s="6">
        <v>5</v>
      </c>
      <c r="D6" s="4"/>
      <c r="E6" s="5"/>
      <c r="F6" s="5"/>
      <c r="G6" s="6"/>
      <c r="I6" s="4"/>
      <c r="J6" s="5"/>
      <c r="K6" s="5"/>
      <c r="L6" s="6"/>
    </row>
    <row r="7" spans="1:12" x14ac:dyDescent="0.35">
      <c r="A7" s="4"/>
      <c r="B7" s="6"/>
      <c r="D7" s="7" t="s">
        <v>0</v>
      </c>
      <c r="E7" s="8" t="s">
        <v>1</v>
      </c>
      <c r="F7" s="23" t="s">
        <v>3</v>
      </c>
      <c r="G7" s="24" t="s">
        <v>4</v>
      </c>
      <c r="I7" s="7" t="s">
        <v>0</v>
      </c>
      <c r="J7" s="8" t="s">
        <v>1</v>
      </c>
      <c r="K7" s="23" t="s">
        <v>3</v>
      </c>
      <c r="L7" s="24" t="s">
        <v>4</v>
      </c>
    </row>
    <row r="8" spans="1:12" x14ac:dyDescent="0.35">
      <c r="A8" s="4" t="s">
        <v>12</v>
      </c>
      <c r="B8" s="6" t="s">
        <v>3</v>
      </c>
      <c r="D8" s="17"/>
      <c r="E8" s="18"/>
      <c r="F8" s="18"/>
      <c r="G8" s="6"/>
      <c r="I8" s="17"/>
      <c r="J8" s="18"/>
      <c r="K8" s="18"/>
      <c r="L8" s="6"/>
    </row>
    <row r="9" spans="1:12" x14ac:dyDescent="0.35">
      <c r="A9" s="4">
        <v>25</v>
      </c>
      <c r="B9" s="14">
        <v>0.5</v>
      </c>
      <c r="D9" s="9"/>
      <c r="E9" s="5">
        <v>1</v>
      </c>
      <c r="F9" s="19" t="str">
        <f t="shared" ref="F9:F15" si="0">IF(D9="","",IF(D9&lt;$A$9,0,VLOOKUP(D9,$A$9:$B$11,2,TRUE)))</f>
        <v/>
      </c>
      <c r="G9" s="6">
        <f>ROUND(IFERROR(IF(F9&gt;0,(1+F9)*$B$5,0),0),0)</f>
        <v>0</v>
      </c>
      <c r="I9" s="9"/>
      <c r="J9" s="5">
        <v>1</v>
      </c>
      <c r="K9" s="19" t="str">
        <f t="shared" ref="K9:K14" si="1">IF(I9="","",IF(I9&lt;$A$9,0,VLOOKUP(I9,$A$9:$B$11,2,TRUE)))</f>
        <v/>
      </c>
      <c r="L9" s="6">
        <f>ROUND(IFERROR(IF(K9&gt;0,(1+K9)*$B$5,0),0),0)</f>
        <v>0</v>
      </c>
    </row>
    <row r="10" spans="1:12" x14ac:dyDescent="0.35">
      <c r="A10" s="4">
        <v>35</v>
      </c>
      <c r="B10" s="14">
        <v>0.7</v>
      </c>
      <c r="D10" s="9"/>
      <c r="E10" s="5">
        <v>2</v>
      </c>
      <c r="F10" s="19" t="str">
        <f t="shared" si="0"/>
        <v/>
      </c>
      <c r="G10" s="6">
        <f>CEILING(IFERROR(IF(F10&gt;0,(1+F10)*G9,0),0),$B$6)</f>
        <v>0</v>
      </c>
      <c r="I10" s="9"/>
      <c r="J10" s="5">
        <v>2</v>
      </c>
      <c r="K10" s="19" t="str">
        <f t="shared" si="1"/>
        <v/>
      </c>
      <c r="L10" s="6">
        <f>CEILING(IFERROR(IF(K10&gt;0,(1+K10)*L9,0),0),$B$6)</f>
        <v>0</v>
      </c>
    </row>
    <row r="11" spans="1:12" ht="16" thickBot="1" x14ac:dyDescent="0.4">
      <c r="A11" s="15">
        <v>50</v>
      </c>
      <c r="B11" s="16">
        <v>1</v>
      </c>
      <c r="D11" s="9"/>
      <c r="E11" s="5">
        <v>3</v>
      </c>
      <c r="F11" s="19" t="str">
        <f t="shared" si="0"/>
        <v/>
      </c>
      <c r="G11" s="6">
        <f t="shared" ref="G11:G15" si="2">CEILING(IFERROR(IF(F11&gt;0,(1+F11)*G10,0),0),$B$6)</f>
        <v>0</v>
      </c>
      <c r="I11" s="9"/>
      <c r="J11" s="5">
        <v>3</v>
      </c>
      <c r="K11" s="19" t="str">
        <f t="shared" si="1"/>
        <v/>
      </c>
      <c r="L11" s="6">
        <f t="shared" ref="L11:L15" si="3">CEILING(IFERROR(IF(K11&gt;0,(1+K11)*L10,0),0),$B$6)</f>
        <v>0</v>
      </c>
    </row>
    <row r="12" spans="1:12" x14ac:dyDescent="0.35">
      <c r="D12" s="9"/>
      <c r="E12" s="5">
        <v>4</v>
      </c>
      <c r="F12" s="19" t="str">
        <f t="shared" si="0"/>
        <v/>
      </c>
      <c r="G12" s="6">
        <f t="shared" si="2"/>
        <v>0</v>
      </c>
      <c r="I12" s="9"/>
      <c r="J12" s="5">
        <v>4</v>
      </c>
      <c r="K12" s="19" t="str">
        <f t="shared" si="1"/>
        <v/>
      </c>
      <c r="L12" s="6">
        <f t="shared" si="3"/>
        <v>0</v>
      </c>
    </row>
    <row r="13" spans="1:12" x14ac:dyDescent="0.35">
      <c r="D13" s="9"/>
      <c r="E13" s="5">
        <v>5</v>
      </c>
      <c r="F13" s="19" t="str">
        <f t="shared" si="0"/>
        <v/>
      </c>
      <c r="G13" s="6">
        <f t="shared" si="2"/>
        <v>0</v>
      </c>
      <c r="I13" s="9"/>
      <c r="J13" s="5">
        <v>5</v>
      </c>
      <c r="K13" s="19" t="str">
        <f t="shared" si="1"/>
        <v/>
      </c>
      <c r="L13" s="6">
        <f t="shared" si="3"/>
        <v>0</v>
      </c>
    </row>
    <row r="14" spans="1:12" x14ac:dyDescent="0.35">
      <c r="D14" s="9"/>
      <c r="E14" s="5">
        <v>6</v>
      </c>
      <c r="F14" s="19" t="str">
        <f t="shared" si="0"/>
        <v/>
      </c>
      <c r="G14" s="6">
        <f t="shared" si="2"/>
        <v>0</v>
      </c>
      <c r="I14" s="9"/>
      <c r="J14" s="5">
        <v>6</v>
      </c>
      <c r="K14" s="19" t="str">
        <f t="shared" si="1"/>
        <v/>
      </c>
      <c r="L14" s="6">
        <f t="shared" si="3"/>
        <v>0</v>
      </c>
    </row>
    <row r="15" spans="1:12" ht="16" thickBot="1" x14ac:dyDescent="0.4">
      <c r="D15" s="10"/>
      <c r="E15" s="11">
        <v>7</v>
      </c>
      <c r="F15" s="20" t="str">
        <f t="shared" si="0"/>
        <v/>
      </c>
      <c r="G15" s="12">
        <f t="shared" si="2"/>
        <v>0</v>
      </c>
      <c r="I15" s="10"/>
      <c r="J15" s="11">
        <v>7</v>
      </c>
      <c r="K15" s="20"/>
      <c r="L15" s="12">
        <f t="shared" si="3"/>
        <v>0</v>
      </c>
    </row>
    <row r="17" spans="1:12" ht="16" thickBot="1" x14ac:dyDescent="0.4"/>
    <row r="18" spans="1:12" x14ac:dyDescent="0.35">
      <c r="A18" s="13" t="s">
        <v>2</v>
      </c>
      <c r="B18" s="26">
        <v>50</v>
      </c>
      <c r="D18" s="1" t="s">
        <v>6</v>
      </c>
      <c r="E18" s="2"/>
      <c r="F18" s="2"/>
      <c r="G18" s="3"/>
      <c r="I18" s="1" t="s">
        <v>6</v>
      </c>
      <c r="J18" s="2"/>
      <c r="K18" s="2"/>
      <c r="L18" s="3"/>
    </row>
    <row r="19" spans="1:12" x14ac:dyDescent="0.35">
      <c r="A19" s="4" t="s">
        <v>17</v>
      </c>
      <c r="B19" s="6">
        <v>5</v>
      </c>
      <c r="D19" s="4"/>
      <c r="E19" s="5"/>
      <c r="F19" s="5"/>
      <c r="G19" s="6"/>
      <c r="I19" s="4"/>
      <c r="J19" s="5"/>
      <c r="K19" s="5"/>
      <c r="L19" s="6"/>
    </row>
    <row r="20" spans="1:12" x14ac:dyDescent="0.35">
      <c r="A20" s="4"/>
      <c r="B20" s="6"/>
      <c r="D20" s="7" t="s">
        <v>0</v>
      </c>
      <c r="E20" s="8" t="s">
        <v>1</v>
      </c>
      <c r="F20" s="23" t="s">
        <v>3</v>
      </c>
      <c r="G20" s="24" t="s">
        <v>4</v>
      </c>
      <c r="I20" s="7" t="s">
        <v>0</v>
      </c>
      <c r="J20" s="8" t="s">
        <v>1</v>
      </c>
      <c r="K20" s="23" t="s">
        <v>3</v>
      </c>
      <c r="L20" s="24" t="s">
        <v>4</v>
      </c>
    </row>
    <row r="21" spans="1:12" x14ac:dyDescent="0.35">
      <c r="A21" s="4" t="s">
        <v>12</v>
      </c>
      <c r="B21" s="6" t="s">
        <v>3</v>
      </c>
      <c r="D21" s="17"/>
      <c r="E21" s="18"/>
      <c r="F21" s="18"/>
      <c r="G21" s="6"/>
      <c r="I21" s="17"/>
      <c r="J21" s="18"/>
      <c r="K21" s="18"/>
      <c r="L21" s="6"/>
    </row>
    <row r="22" spans="1:12" x14ac:dyDescent="0.35">
      <c r="A22" s="4">
        <v>25</v>
      </c>
      <c r="B22" s="14">
        <v>0.5</v>
      </c>
      <c r="D22" s="9"/>
      <c r="E22" s="5">
        <v>1</v>
      </c>
      <c r="F22" s="19" t="str">
        <f t="shared" ref="F22:F27" si="4">IF(D22="","",IF(D22&lt;$A$9,0,VLOOKUP(D22,$A$9:$B$11,2,TRUE)))</f>
        <v/>
      </c>
      <c r="G22" s="6">
        <f>ROUND(IFERROR(IF(F22&gt;0,(1+F22)*$B$5,0),0),0)</f>
        <v>0</v>
      </c>
      <c r="I22" s="9"/>
      <c r="J22" s="5">
        <v>1</v>
      </c>
      <c r="K22" s="19" t="str">
        <f t="shared" ref="K22:K27" si="5">IF(I22="","",IF(I22&lt;$A$9,0,VLOOKUP(I22,$A$9:$B$11,2,TRUE)))</f>
        <v/>
      </c>
      <c r="L22" s="6">
        <f>ROUND(IFERROR(IF(K22&gt;0,(1+K22)*$B$5,0),0),0)</f>
        <v>0</v>
      </c>
    </row>
    <row r="23" spans="1:12" x14ac:dyDescent="0.35">
      <c r="A23" s="4">
        <v>35</v>
      </c>
      <c r="B23" s="14">
        <v>0.7</v>
      </c>
      <c r="D23" s="9"/>
      <c r="E23" s="5">
        <v>2</v>
      </c>
      <c r="F23" s="19" t="str">
        <f t="shared" si="4"/>
        <v/>
      </c>
      <c r="G23" s="6">
        <f>CEILING(IFERROR(IF(F23&gt;0,(1+F23)*G22,0),0),$B$6)</f>
        <v>0</v>
      </c>
      <c r="I23" s="9"/>
      <c r="J23" s="5">
        <v>2</v>
      </c>
      <c r="K23" s="19" t="str">
        <f t="shared" si="5"/>
        <v/>
      </c>
      <c r="L23" s="6">
        <f>CEILING(IFERROR(IF(K23&gt;0,(1+K23)*L22,0),0),$B$6)</f>
        <v>0</v>
      </c>
    </row>
    <row r="24" spans="1:12" ht="16" thickBot="1" x14ac:dyDescent="0.4">
      <c r="A24" s="15">
        <v>50</v>
      </c>
      <c r="B24" s="16">
        <v>1</v>
      </c>
      <c r="D24" s="9"/>
      <c r="E24" s="5">
        <v>3</v>
      </c>
      <c r="F24" s="19" t="str">
        <f t="shared" si="4"/>
        <v/>
      </c>
      <c r="G24" s="6">
        <f t="shared" ref="G24:G28" si="6">CEILING(IFERROR(IF(F24&gt;0,(1+F24)*G23,0),0),$B$6)</f>
        <v>0</v>
      </c>
      <c r="I24" s="9"/>
      <c r="J24" s="5">
        <v>3</v>
      </c>
      <c r="K24" s="19" t="str">
        <f t="shared" si="5"/>
        <v/>
      </c>
      <c r="L24" s="6">
        <f t="shared" ref="L24:L28" si="7">CEILING(IFERROR(IF(K24&gt;0,(1+K24)*L23,0),0),$B$6)</f>
        <v>0</v>
      </c>
    </row>
    <row r="25" spans="1:12" x14ac:dyDescent="0.35">
      <c r="D25" s="9"/>
      <c r="E25" s="5">
        <v>4</v>
      </c>
      <c r="F25" s="19" t="str">
        <f t="shared" si="4"/>
        <v/>
      </c>
      <c r="G25" s="6">
        <f t="shared" si="6"/>
        <v>0</v>
      </c>
      <c r="I25" s="9"/>
      <c r="J25" s="5">
        <v>4</v>
      </c>
      <c r="K25" s="19" t="str">
        <f t="shared" si="5"/>
        <v/>
      </c>
      <c r="L25" s="6">
        <f t="shared" si="7"/>
        <v>0</v>
      </c>
    </row>
    <row r="26" spans="1:12" x14ac:dyDescent="0.35">
      <c r="D26" s="9"/>
      <c r="E26" s="5">
        <v>5</v>
      </c>
      <c r="F26" s="19" t="str">
        <f t="shared" si="4"/>
        <v/>
      </c>
      <c r="G26" s="6">
        <f t="shared" si="6"/>
        <v>0</v>
      </c>
      <c r="I26" s="9"/>
      <c r="J26" s="5">
        <v>5</v>
      </c>
      <c r="K26" s="19" t="str">
        <f t="shared" si="5"/>
        <v/>
      </c>
      <c r="L26" s="6">
        <f t="shared" si="7"/>
        <v>0</v>
      </c>
    </row>
    <row r="27" spans="1:12" x14ac:dyDescent="0.35">
      <c r="D27" s="9"/>
      <c r="E27" s="5">
        <v>6</v>
      </c>
      <c r="F27" s="19" t="str">
        <f t="shared" si="4"/>
        <v/>
      </c>
      <c r="G27" s="6">
        <f t="shared" si="6"/>
        <v>0</v>
      </c>
      <c r="I27" s="9"/>
      <c r="J27" s="5">
        <v>6</v>
      </c>
      <c r="K27" s="19" t="str">
        <f t="shared" si="5"/>
        <v/>
      </c>
      <c r="L27" s="6">
        <f t="shared" si="7"/>
        <v>0</v>
      </c>
    </row>
    <row r="28" spans="1:12" ht="16" thickBot="1" x14ac:dyDescent="0.4">
      <c r="D28" s="10"/>
      <c r="E28" s="11">
        <v>7</v>
      </c>
      <c r="F28" s="20"/>
      <c r="G28" s="12">
        <f t="shared" si="6"/>
        <v>0</v>
      </c>
      <c r="I28" s="10"/>
      <c r="J28" s="11">
        <v>7</v>
      </c>
      <c r="K28" s="20"/>
      <c r="L28" s="12">
        <f t="shared" si="7"/>
        <v>0</v>
      </c>
    </row>
    <row r="30" spans="1:12" ht="16" thickBot="1" x14ac:dyDescent="0.4"/>
    <row r="31" spans="1:12" x14ac:dyDescent="0.35">
      <c r="A31" s="13" t="s">
        <v>2</v>
      </c>
      <c r="B31" s="26">
        <v>50</v>
      </c>
      <c r="D31" s="1" t="s">
        <v>6</v>
      </c>
      <c r="E31" s="2"/>
      <c r="F31" s="2"/>
      <c r="G31" s="3"/>
      <c r="I31" s="1" t="s">
        <v>6</v>
      </c>
      <c r="J31" s="2"/>
      <c r="K31" s="2"/>
      <c r="L31" s="3"/>
    </row>
    <row r="32" spans="1:12" x14ac:dyDescent="0.35">
      <c r="A32" s="4" t="s">
        <v>17</v>
      </c>
      <c r="B32" s="6">
        <v>5</v>
      </c>
      <c r="D32" s="4"/>
      <c r="E32" s="5"/>
      <c r="F32" s="5"/>
      <c r="G32" s="6"/>
      <c r="I32" s="4"/>
      <c r="J32" s="5"/>
      <c r="K32" s="5"/>
      <c r="L32" s="6"/>
    </row>
    <row r="33" spans="1:12" x14ac:dyDescent="0.35">
      <c r="A33" s="4"/>
      <c r="B33" s="6"/>
      <c r="D33" s="7" t="s">
        <v>0</v>
      </c>
      <c r="E33" s="8" t="s">
        <v>1</v>
      </c>
      <c r="F33" s="23" t="s">
        <v>3</v>
      </c>
      <c r="G33" s="24" t="s">
        <v>4</v>
      </c>
      <c r="I33" s="7" t="s">
        <v>0</v>
      </c>
      <c r="J33" s="8" t="s">
        <v>1</v>
      </c>
      <c r="K33" s="23" t="s">
        <v>3</v>
      </c>
      <c r="L33" s="24" t="s">
        <v>4</v>
      </c>
    </row>
    <row r="34" spans="1:12" x14ac:dyDescent="0.35">
      <c r="A34" s="4" t="s">
        <v>12</v>
      </c>
      <c r="B34" s="6" t="s">
        <v>3</v>
      </c>
      <c r="D34" s="17"/>
      <c r="E34" s="18"/>
      <c r="F34" s="5"/>
      <c r="G34" s="6"/>
      <c r="I34" s="17"/>
      <c r="J34" s="5"/>
      <c r="K34" s="5"/>
      <c r="L34" s="6"/>
    </row>
    <row r="35" spans="1:12" x14ac:dyDescent="0.35">
      <c r="A35" s="4">
        <v>25</v>
      </c>
      <c r="B35" s="14">
        <v>0.5</v>
      </c>
      <c r="D35" s="9"/>
      <c r="E35" s="5">
        <v>1</v>
      </c>
      <c r="F35" s="19" t="str">
        <f t="shared" ref="F35:F40" si="8">IF(D35="","",IF(D35&lt;$A$9,0,VLOOKUP(D35,$A$9:$B$11,2,TRUE)))</f>
        <v/>
      </c>
      <c r="G35" s="6">
        <f>ROUND(IFERROR(IF(F35&gt;0,(1+F35)*$B$5,0),0),0)</f>
        <v>0</v>
      </c>
      <c r="I35" s="9"/>
      <c r="J35" s="5">
        <v>1</v>
      </c>
      <c r="K35" s="19" t="str">
        <f t="shared" ref="K35:K40" si="9">IF(I35="","",IF(I35&lt;$A$9,0,VLOOKUP(I35,$A$9:$B$11,2,TRUE)))</f>
        <v/>
      </c>
      <c r="L35" s="6">
        <f>ROUND(IFERROR(IF(K35&gt;0,(1+K35)*$B$5,0),0),0)</f>
        <v>0</v>
      </c>
    </row>
    <row r="36" spans="1:12" x14ac:dyDescent="0.35">
      <c r="A36" s="4">
        <v>35</v>
      </c>
      <c r="B36" s="14">
        <v>0.7</v>
      </c>
      <c r="D36" s="9"/>
      <c r="E36" s="5">
        <v>2</v>
      </c>
      <c r="F36" s="19" t="str">
        <f t="shared" si="8"/>
        <v/>
      </c>
      <c r="G36" s="6">
        <f>CEILING(IFERROR(IF(F36&gt;0,(1+F36)*G35,0),0),$B$6)</f>
        <v>0</v>
      </c>
      <c r="I36" s="9"/>
      <c r="J36" s="5">
        <v>2</v>
      </c>
      <c r="K36" s="19" t="str">
        <f t="shared" si="9"/>
        <v/>
      </c>
      <c r="L36" s="6">
        <f>CEILING(IFERROR(IF(K36&gt;0,(1+K36)*L35,0),0),$B$6)</f>
        <v>0</v>
      </c>
    </row>
    <row r="37" spans="1:12" ht="16" thickBot="1" x14ac:dyDescent="0.4">
      <c r="A37" s="15">
        <v>50</v>
      </c>
      <c r="B37" s="16">
        <v>1</v>
      </c>
      <c r="D37" s="9"/>
      <c r="E37" s="5">
        <v>3</v>
      </c>
      <c r="F37" s="19" t="str">
        <f t="shared" si="8"/>
        <v/>
      </c>
      <c r="G37" s="6">
        <f t="shared" ref="G37:G41" si="10">CEILING(IFERROR(IF(F37&gt;0,(1+F37)*G36,0),0),$B$6)</f>
        <v>0</v>
      </c>
      <c r="I37" s="9"/>
      <c r="J37" s="5">
        <v>3</v>
      </c>
      <c r="K37" s="19" t="str">
        <f t="shared" si="9"/>
        <v/>
      </c>
      <c r="L37" s="6">
        <f t="shared" ref="L37:L41" si="11">CEILING(IFERROR(IF(K37&gt;0,(1+K37)*L36,0),0),$B$6)</f>
        <v>0</v>
      </c>
    </row>
    <row r="38" spans="1:12" x14ac:dyDescent="0.35">
      <c r="D38" s="9"/>
      <c r="E38" s="5">
        <v>4</v>
      </c>
      <c r="F38" s="19" t="str">
        <f t="shared" si="8"/>
        <v/>
      </c>
      <c r="G38" s="6">
        <f t="shared" si="10"/>
        <v>0</v>
      </c>
      <c r="I38" s="9"/>
      <c r="J38" s="5">
        <v>4</v>
      </c>
      <c r="K38" s="19" t="str">
        <f t="shared" si="9"/>
        <v/>
      </c>
      <c r="L38" s="6">
        <f t="shared" si="11"/>
        <v>0</v>
      </c>
    </row>
    <row r="39" spans="1:12" x14ac:dyDescent="0.35">
      <c r="D39" s="9"/>
      <c r="E39" s="5">
        <v>5</v>
      </c>
      <c r="F39" s="19" t="str">
        <f t="shared" si="8"/>
        <v/>
      </c>
      <c r="G39" s="6">
        <f t="shared" si="10"/>
        <v>0</v>
      </c>
      <c r="I39" s="9"/>
      <c r="J39" s="5">
        <v>5</v>
      </c>
      <c r="K39" s="19" t="str">
        <f t="shared" si="9"/>
        <v/>
      </c>
      <c r="L39" s="6">
        <f t="shared" si="11"/>
        <v>0</v>
      </c>
    </row>
    <row r="40" spans="1:12" x14ac:dyDescent="0.35">
      <c r="D40" s="9"/>
      <c r="E40" s="5">
        <v>6</v>
      </c>
      <c r="F40" s="19" t="str">
        <f t="shared" si="8"/>
        <v/>
      </c>
      <c r="G40" s="6">
        <f t="shared" si="10"/>
        <v>0</v>
      </c>
      <c r="I40" s="9"/>
      <c r="J40" s="5">
        <v>6</v>
      </c>
      <c r="K40" s="19" t="str">
        <f t="shared" si="9"/>
        <v/>
      </c>
      <c r="L40" s="6">
        <f t="shared" si="11"/>
        <v>0</v>
      </c>
    </row>
    <row r="41" spans="1:12" ht="16" thickBot="1" x14ac:dyDescent="0.4">
      <c r="D41" s="10"/>
      <c r="E41" s="11">
        <v>7</v>
      </c>
      <c r="F41" s="20"/>
      <c r="G41" s="12">
        <f t="shared" si="10"/>
        <v>0</v>
      </c>
      <c r="I41" s="10"/>
      <c r="J41" s="11">
        <v>7</v>
      </c>
      <c r="K41" s="20"/>
      <c r="L41" s="12">
        <f t="shared" si="11"/>
        <v>0</v>
      </c>
    </row>
    <row r="42" spans="1:12" ht="16" thickBot="1" x14ac:dyDescent="0.4"/>
    <row r="43" spans="1:12" x14ac:dyDescent="0.35">
      <c r="A43" s="13" t="s">
        <v>2</v>
      </c>
      <c r="B43" s="26">
        <v>50</v>
      </c>
      <c r="D43" s="1" t="s">
        <v>6</v>
      </c>
      <c r="E43" s="2"/>
      <c r="F43" s="2"/>
      <c r="G43" s="3"/>
      <c r="I43" s="1" t="s">
        <v>6</v>
      </c>
      <c r="J43" s="2"/>
      <c r="K43" s="2"/>
      <c r="L43" s="3"/>
    </row>
    <row r="44" spans="1:12" x14ac:dyDescent="0.35">
      <c r="A44" s="4" t="s">
        <v>17</v>
      </c>
      <c r="B44" s="6">
        <v>5</v>
      </c>
      <c r="D44" s="4"/>
      <c r="E44" s="5"/>
      <c r="F44" s="5"/>
      <c r="G44" s="6"/>
      <c r="I44" s="4"/>
      <c r="J44" s="5"/>
      <c r="K44" s="5"/>
      <c r="L44" s="6"/>
    </row>
    <row r="45" spans="1:12" x14ac:dyDescent="0.35">
      <c r="A45" s="4"/>
      <c r="B45" s="6"/>
      <c r="D45" s="7" t="s">
        <v>0</v>
      </c>
      <c r="E45" s="8" t="s">
        <v>1</v>
      </c>
      <c r="F45" s="23" t="s">
        <v>3</v>
      </c>
      <c r="G45" s="24" t="s">
        <v>4</v>
      </c>
      <c r="I45" s="7" t="s">
        <v>0</v>
      </c>
      <c r="J45" s="8" t="s">
        <v>1</v>
      </c>
      <c r="K45" s="23" t="s">
        <v>3</v>
      </c>
      <c r="L45" s="24" t="s">
        <v>4</v>
      </c>
    </row>
    <row r="46" spans="1:12" x14ac:dyDescent="0.35">
      <c r="A46" s="4" t="s">
        <v>12</v>
      </c>
      <c r="B46" s="6" t="s">
        <v>3</v>
      </c>
      <c r="D46" s="17"/>
      <c r="E46" s="18"/>
      <c r="F46" s="18"/>
      <c r="G46" s="6"/>
      <c r="I46" s="17"/>
      <c r="J46" s="18"/>
      <c r="K46" s="18"/>
      <c r="L46" s="6"/>
    </row>
    <row r="47" spans="1:12" x14ac:dyDescent="0.35">
      <c r="A47" s="4">
        <v>25</v>
      </c>
      <c r="B47" s="14">
        <v>0.5</v>
      </c>
      <c r="D47" s="9"/>
      <c r="E47" s="5">
        <v>1</v>
      </c>
      <c r="F47" s="19" t="str">
        <f t="shared" ref="F47:F52" si="12">IF(D47="","",IF(D47&lt;$A$9,0,VLOOKUP(D47,$A$9:$B$11,2,TRUE)))</f>
        <v/>
      </c>
      <c r="G47" s="6">
        <f>ROUND(IFERROR(IF(F47&gt;0,(1+F47)*$B$5,0),0),0)</f>
        <v>0</v>
      </c>
      <c r="I47" s="9"/>
      <c r="J47" s="5">
        <v>1</v>
      </c>
      <c r="K47" s="19" t="str">
        <f t="shared" ref="K47:K52" si="13">IF(I47="","",IF(I47&lt;$A$9,0,VLOOKUP(I47,$A$9:$B$11,2,TRUE)))</f>
        <v/>
      </c>
      <c r="L47" s="6">
        <f>ROUND(IFERROR(IF(K47&gt;0,(1+K47)*$B$5,0),0),0)</f>
        <v>0</v>
      </c>
    </row>
    <row r="48" spans="1:12" x14ac:dyDescent="0.35">
      <c r="A48" s="4">
        <v>35</v>
      </c>
      <c r="B48" s="14">
        <v>0.7</v>
      </c>
      <c r="D48" s="9"/>
      <c r="E48" s="5">
        <v>2</v>
      </c>
      <c r="F48" s="19" t="str">
        <f t="shared" si="12"/>
        <v/>
      </c>
      <c r="G48" s="6">
        <f>CEILING(IFERROR(IF(F48&gt;0,(1+F48)*G47,0),0),$B$6)</f>
        <v>0</v>
      </c>
      <c r="I48" s="9"/>
      <c r="J48" s="5">
        <v>2</v>
      </c>
      <c r="K48" s="19" t="str">
        <f t="shared" si="13"/>
        <v/>
      </c>
      <c r="L48" s="6">
        <f>CEILING(IFERROR(IF(K48&gt;0,(1+K48)*L47,0),0),$B$6)</f>
        <v>0</v>
      </c>
    </row>
    <row r="49" spans="1:12" ht="16" thickBot="1" x14ac:dyDescent="0.4">
      <c r="A49" s="15">
        <v>50</v>
      </c>
      <c r="B49" s="16">
        <v>1</v>
      </c>
      <c r="D49" s="9"/>
      <c r="E49" s="5">
        <v>3</v>
      </c>
      <c r="F49" s="19" t="str">
        <f t="shared" si="12"/>
        <v/>
      </c>
      <c r="G49" s="6">
        <f t="shared" ref="G49:G53" si="14">CEILING(IFERROR(IF(F49&gt;0,(1+F49)*G48,0),0),$B$6)</f>
        <v>0</v>
      </c>
      <c r="I49" s="9"/>
      <c r="J49" s="5">
        <v>3</v>
      </c>
      <c r="K49" s="19" t="str">
        <f t="shared" si="13"/>
        <v/>
      </c>
      <c r="L49" s="6">
        <f t="shared" ref="L49:L53" si="15">CEILING(IFERROR(IF(K49&gt;0,(1+K49)*L48,0),0),$B$6)</f>
        <v>0</v>
      </c>
    </row>
    <row r="50" spans="1:12" x14ac:dyDescent="0.35">
      <c r="D50" s="9"/>
      <c r="E50" s="5">
        <v>4</v>
      </c>
      <c r="F50" s="19" t="str">
        <f t="shared" si="12"/>
        <v/>
      </c>
      <c r="G50" s="6">
        <f t="shared" si="14"/>
        <v>0</v>
      </c>
      <c r="I50" s="9"/>
      <c r="J50" s="5">
        <v>4</v>
      </c>
      <c r="K50" s="19" t="str">
        <f t="shared" si="13"/>
        <v/>
      </c>
      <c r="L50" s="6">
        <f t="shared" si="15"/>
        <v>0</v>
      </c>
    </row>
    <row r="51" spans="1:12" x14ac:dyDescent="0.35">
      <c r="D51" s="9"/>
      <c r="E51" s="5">
        <v>5</v>
      </c>
      <c r="F51" s="19" t="str">
        <f t="shared" si="12"/>
        <v/>
      </c>
      <c r="G51" s="6">
        <f t="shared" si="14"/>
        <v>0</v>
      </c>
      <c r="I51" s="9"/>
      <c r="J51" s="5">
        <v>5</v>
      </c>
      <c r="K51" s="19" t="str">
        <f t="shared" si="13"/>
        <v/>
      </c>
      <c r="L51" s="6">
        <f t="shared" si="15"/>
        <v>0</v>
      </c>
    </row>
    <row r="52" spans="1:12" x14ac:dyDescent="0.35">
      <c r="D52" s="9"/>
      <c r="E52" s="5">
        <v>6</v>
      </c>
      <c r="F52" s="19" t="str">
        <f t="shared" si="12"/>
        <v/>
      </c>
      <c r="G52" s="6">
        <f t="shared" si="14"/>
        <v>0</v>
      </c>
      <c r="I52" s="9"/>
      <c r="J52" s="5">
        <v>6</v>
      </c>
      <c r="K52" s="19" t="str">
        <f t="shared" si="13"/>
        <v/>
      </c>
      <c r="L52" s="6">
        <f t="shared" si="15"/>
        <v>0</v>
      </c>
    </row>
    <row r="53" spans="1:12" ht="16" thickBot="1" x14ac:dyDescent="0.4">
      <c r="D53" s="10"/>
      <c r="E53" s="11">
        <v>7</v>
      </c>
      <c r="F53" s="20"/>
      <c r="G53" s="12">
        <f t="shared" si="14"/>
        <v>0</v>
      </c>
      <c r="I53" s="10"/>
      <c r="J53" s="11">
        <v>7</v>
      </c>
      <c r="K53" s="20"/>
      <c r="L53" s="12">
        <f t="shared" si="15"/>
        <v>0</v>
      </c>
    </row>
    <row r="55" spans="1:12" ht="16" thickBot="1" x14ac:dyDescent="0.4"/>
    <row r="56" spans="1:12" x14ac:dyDescent="0.35">
      <c r="A56" s="13" t="s">
        <v>2</v>
      </c>
      <c r="B56" s="26">
        <v>50</v>
      </c>
      <c r="D56" s="1" t="s">
        <v>6</v>
      </c>
      <c r="E56" s="2"/>
      <c r="F56" s="2"/>
      <c r="G56" s="3"/>
      <c r="I56" s="1" t="s">
        <v>6</v>
      </c>
      <c r="J56" s="2"/>
      <c r="K56" s="2"/>
      <c r="L56" s="3"/>
    </row>
    <row r="57" spans="1:12" x14ac:dyDescent="0.35">
      <c r="A57" s="4" t="s">
        <v>17</v>
      </c>
      <c r="B57" s="6">
        <v>5</v>
      </c>
      <c r="D57" s="4"/>
      <c r="E57" s="5"/>
      <c r="F57" s="5"/>
      <c r="G57" s="6"/>
      <c r="I57" s="4"/>
      <c r="J57" s="5"/>
      <c r="K57" s="5"/>
      <c r="L57" s="6"/>
    </row>
    <row r="58" spans="1:12" x14ac:dyDescent="0.35">
      <c r="A58" s="4"/>
      <c r="B58" s="6"/>
      <c r="D58" s="7" t="s">
        <v>0</v>
      </c>
      <c r="E58" s="8" t="s">
        <v>1</v>
      </c>
      <c r="F58" s="23" t="s">
        <v>3</v>
      </c>
      <c r="G58" s="24" t="s">
        <v>4</v>
      </c>
      <c r="I58" s="7" t="s">
        <v>0</v>
      </c>
      <c r="J58" s="8" t="s">
        <v>1</v>
      </c>
      <c r="K58" s="23" t="s">
        <v>3</v>
      </c>
      <c r="L58" s="24" t="s">
        <v>4</v>
      </c>
    </row>
    <row r="59" spans="1:12" x14ac:dyDescent="0.35">
      <c r="A59" s="4" t="s">
        <v>12</v>
      </c>
      <c r="B59" s="6" t="s">
        <v>3</v>
      </c>
      <c r="D59" s="17"/>
      <c r="E59" s="18"/>
      <c r="F59" s="18"/>
      <c r="G59" s="6"/>
      <c r="I59" s="17"/>
      <c r="J59" s="18"/>
      <c r="K59" s="18"/>
      <c r="L59" s="6"/>
    </row>
    <row r="60" spans="1:12" x14ac:dyDescent="0.35">
      <c r="A60" s="4">
        <v>25</v>
      </c>
      <c r="B60" s="14">
        <v>0.5</v>
      </c>
      <c r="D60" s="9"/>
      <c r="E60" s="5">
        <v>1</v>
      </c>
      <c r="F60" s="19" t="str">
        <f t="shared" ref="F60:F65" si="16">IF(D60="","",IF(D60&lt;$A$9,0,VLOOKUP(D60,$A$9:$B$11,2,TRUE)))</f>
        <v/>
      </c>
      <c r="G60" s="6">
        <f>ROUND(IFERROR(IF(F60&gt;0,(1+F60)*$B$5,0),0),0)</f>
        <v>0</v>
      </c>
      <c r="I60" s="9"/>
      <c r="J60" s="5">
        <v>1</v>
      </c>
      <c r="K60" s="19" t="str">
        <f t="shared" ref="K60:K65" si="17">IF(I60="","",IF(I60&lt;$A$9,0,VLOOKUP(I60,$A$9:$B$11,2,TRUE)))</f>
        <v/>
      </c>
      <c r="L60" s="6">
        <f>ROUND(IFERROR(IF(K60&gt;0,(1+K60)*$B$5,0),0),0)</f>
        <v>0</v>
      </c>
    </row>
    <row r="61" spans="1:12" x14ac:dyDescent="0.35">
      <c r="A61" s="4">
        <v>35</v>
      </c>
      <c r="B61" s="14">
        <v>0.7</v>
      </c>
      <c r="D61" s="9"/>
      <c r="E61" s="5">
        <v>2</v>
      </c>
      <c r="F61" s="19" t="str">
        <f t="shared" si="16"/>
        <v/>
      </c>
      <c r="G61" s="6">
        <f>CEILING(IFERROR(IF(F61&gt;0,(1+F61)*G60,0),0),$B$6)</f>
        <v>0</v>
      </c>
      <c r="I61" s="9"/>
      <c r="J61" s="5">
        <v>2</v>
      </c>
      <c r="K61" s="19" t="str">
        <f t="shared" si="17"/>
        <v/>
      </c>
      <c r="L61" s="6">
        <f>CEILING(IFERROR(IF(K61&gt;0,(1+K61)*L60,0),0),$B$6)</f>
        <v>0</v>
      </c>
    </row>
    <row r="62" spans="1:12" ht="16" thickBot="1" x14ac:dyDescent="0.4">
      <c r="A62" s="15">
        <v>50</v>
      </c>
      <c r="B62" s="16">
        <v>1</v>
      </c>
      <c r="D62" s="9"/>
      <c r="E62" s="5">
        <v>3</v>
      </c>
      <c r="F62" s="19" t="str">
        <f t="shared" si="16"/>
        <v/>
      </c>
      <c r="G62" s="6">
        <f t="shared" ref="G62:G66" si="18">CEILING(IFERROR(IF(F62&gt;0,(1+F62)*G61,0),0),$B$6)</f>
        <v>0</v>
      </c>
      <c r="I62" s="9"/>
      <c r="J62" s="5">
        <v>3</v>
      </c>
      <c r="K62" s="19" t="str">
        <f t="shared" si="17"/>
        <v/>
      </c>
      <c r="L62" s="6">
        <f t="shared" ref="L62:L66" si="19">CEILING(IFERROR(IF(K62&gt;0,(1+K62)*L61,0),0),$B$6)</f>
        <v>0</v>
      </c>
    </row>
    <row r="63" spans="1:12" x14ac:dyDescent="0.35">
      <c r="D63" s="9"/>
      <c r="E63" s="5">
        <v>4</v>
      </c>
      <c r="F63" s="19" t="str">
        <f t="shared" si="16"/>
        <v/>
      </c>
      <c r="G63" s="6">
        <f t="shared" si="18"/>
        <v>0</v>
      </c>
      <c r="I63" s="9"/>
      <c r="J63" s="5">
        <v>4</v>
      </c>
      <c r="K63" s="19" t="str">
        <f t="shared" si="17"/>
        <v/>
      </c>
      <c r="L63" s="6">
        <f t="shared" si="19"/>
        <v>0</v>
      </c>
    </row>
    <row r="64" spans="1:12" x14ac:dyDescent="0.35">
      <c r="D64" s="9"/>
      <c r="E64" s="5">
        <v>5</v>
      </c>
      <c r="F64" s="19" t="str">
        <f t="shared" si="16"/>
        <v/>
      </c>
      <c r="G64" s="6">
        <f t="shared" si="18"/>
        <v>0</v>
      </c>
      <c r="I64" s="9"/>
      <c r="J64" s="5">
        <v>5</v>
      </c>
      <c r="K64" s="19" t="str">
        <f t="shared" si="17"/>
        <v/>
      </c>
      <c r="L64" s="6">
        <f t="shared" si="19"/>
        <v>0</v>
      </c>
    </row>
    <row r="65" spans="1:12" x14ac:dyDescent="0.35">
      <c r="D65" s="9"/>
      <c r="E65" s="5">
        <v>6</v>
      </c>
      <c r="F65" s="19" t="str">
        <f t="shared" si="16"/>
        <v/>
      </c>
      <c r="G65" s="6">
        <f t="shared" si="18"/>
        <v>0</v>
      </c>
      <c r="I65" s="9"/>
      <c r="J65" s="5">
        <v>6</v>
      </c>
      <c r="K65" s="19" t="str">
        <f t="shared" si="17"/>
        <v/>
      </c>
      <c r="L65" s="6">
        <f t="shared" si="19"/>
        <v>0</v>
      </c>
    </row>
    <row r="66" spans="1:12" ht="16" thickBot="1" x14ac:dyDescent="0.4">
      <c r="D66" s="10"/>
      <c r="E66" s="11">
        <v>7</v>
      </c>
      <c r="F66" s="20"/>
      <c r="G66" s="12">
        <f t="shared" si="18"/>
        <v>0</v>
      </c>
      <c r="I66" s="10"/>
      <c r="J66" s="11">
        <v>7</v>
      </c>
      <c r="K66" s="20"/>
      <c r="L66" s="12">
        <f t="shared" si="19"/>
        <v>0</v>
      </c>
    </row>
    <row r="68" spans="1:12" ht="16" thickBot="1" x14ac:dyDescent="0.4"/>
    <row r="69" spans="1:12" x14ac:dyDescent="0.35">
      <c r="A69" s="13" t="s">
        <v>2</v>
      </c>
      <c r="B69" s="26">
        <v>50</v>
      </c>
      <c r="D69" s="1" t="s">
        <v>6</v>
      </c>
      <c r="E69" s="2"/>
      <c r="F69" s="2"/>
      <c r="G69" s="3"/>
      <c r="I69" s="1" t="s">
        <v>6</v>
      </c>
      <c r="J69" s="2"/>
      <c r="K69" s="2"/>
      <c r="L69" s="3"/>
    </row>
    <row r="70" spans="1:12" x14ac:dyDescent="0.35">
      <c r="A70" s="4" t="s">
        <v>17</v>
      </c>
      <c r="B70" s="6">
        <v>5</v>
      </c>
      <c r="D70" s="4"/>
      <c r="E70" s="5"/>
      <c r="F70" s="5"/>
      <c r="G70" s="6"/>
      <c r="I70" s="4"/>
      <c r="J70" s="5"/>
      <c r="K70" s="5"/>
      <c r="L70" s="6"/>
    </row>
    <row r="71" spans="1:12" x14ac:dyDescent="0.35">
      <c r="A71" s="4"/>
      <c r="B71" s="6"/>
      <c r="D71" s="7" t="s">
        <v>0</v>
      </c>
      <c r="E71" s="8" t="s">
        <v>1</v>
      </c>
      <c r="F71" s="23" t="s">
        <v>3</v>
      </c>
      <c r="G71" s="24" t="s">
        <v>4</v>
      </c>
      <c r="I71" s="7" t="s">
        <v>0</v>
      </c>
      <c r="J71" s="8" t="s">
        <v>1</v>
      </c>
      <c r="K71" s="23" t="s">
        <v>3</v>
      </c>
      <c r="L71" s="24" t="s">
        <v>4</v>
      </c>
    </row>
    <row r="72" spans="1:12" x14ac:dyDescent="0.35">
      <c r="A72" s="4" t="s">
        <v>12</v>
      </c>
      <c r="B72" s="6" t="s">
        <v>3</v>
      </c>
      <c r="D72" s="17"/>
      <c r="E72" s="18"/>
      <c r="F72" s="5"/>
      <c r="G72" s="6"/>
      <c r="I72" s="17"/>
      <c r="J72" s="5"/>
      <c r="K72" s="5"/>
      <c r="L72" s="6"/>
    </row>
    <row r="73" spans="1:12" x14ac:dyDescent="0.35">
      <c r="A73" s="4">
        <v>25</v>
      </c>
      <c r="B73" s="14">
        <v>0.5</v>
      </c>
      <c r="D73" s="9"/>
      <c r="E73" s="5">
        <v>1</v>
      </c>
      <c r="F73" s="19" t="str">
        <f t="shared" ref="F73:F78" si="20">IF(D73="","",IF(D73&lt;$A$9,0,VLOOKUP(D73,$A$9:$B$11,2,TRUE)))</f>
        <v/>
      </c>
      <c r="G73" s="6">
        <f>ROUND(IFERROR(IF(F73&gt;0,(1+F73)*$B$5,0),0),0)</f>
        <v>0</v>
      </c>
      <c r="I73" s="9"/>
      <c r="J73" s="5">
        <v>1</v>
      </c>
      <c r="K73" s="19" t="str">
        <f t="shared" ref="K73:K78" si="21">IF(I73="","",IF(I73&lt;$A$9,0,VLOOKUP(I73,$A$9:$B$11,2,TRUE)))</f>
        <v/>
      </c>
      <c r="L73" s="6">
        <f>ROUND(IFERROR(IF(K73&gt;0,(1+K73)*$B$5,0),0),0)</f>
        <v>0</v>
      </c>
    </row>
    <row r="74" spans="1:12" x14ac:dyDescent="0.35">
      <c r="A74" s="4">
        <v>35</v>
      </c>
      <c r="B74" s="14">
        <v>0.7</v>
      </c>
      <c r="D74" s="9"/>
      <c r="E74" s="5">
        <v>2</v>
      </c>
      <c r="F74" s="19" t="str">
        <f t="shared" si="20"/>
        <v/>
      </c>
      <c r="G74" s="6">
        <f>CEILING(IFERROR(IF(F74&gt;0,(1+F74)*G73,0),0),$B$6)</f>
        <v>0</v>
      </c>
      <c r="I74" s="9"/>
      <c r="J74" s="5">
        <v>2</v>
      </c>
      <c r="K74" s="19" t="str">
        <f t="shared" si="21"/>
        <v/>
      </c>
      <c r="L74" s="6">
        <f>CEILING(IFERROR(IF(K74&gt;0,(1+K74)*L73,0),0),$B$6)</f>
        <v>0</v>
      </c>
    </row>
    <row r="75" spans="1:12" ht="16" thickBot="1" x14ac:dyDescent="0.4">
      <c r="A75" s="15">
        <v>50</v>
      </c>
      <c r="B75" s="16">
        <v>1</v>
      </c>
      <c r="D75" s="9"/>
      <c r="E75" s="5">
        <v>3</v>
      </c>
      <c r="F75" s="19" t="str">
        <f t="shared" si="20"/>
        <v/>
      </c>
      <c r="G75" s="6">
        <f t="shared" ref="G75:G79" si="22">CEILING(IFERROR(IF(F75&gt;0,(1+F75)*G74,0),0),$B$6)</f>
        <v>0</v>
      </c>
      <c r="I75" s="9"/>
      <c r="J75" s="5">
        <v>3</v>
      </c>
      <c r="K75" s="19" t="str">
        <f t="shared" si="21"/>
        <v/>
      </c>
      <c r="L75" s="6">
        <f t="shared" ref="L75:L79" si="23">CEILING(IFERROR(IF(K75&gt;0,(1+K75)*L74,0),0),$B$6)</f>
        <v>0</v>
      </c>
    </row>
    <row r="76" spans="1:12" x14ac:dyDescent="0.35">
      <c r="D76" s="9"/>
      <c r="E76" s="5">
        <v>4</v>
      </c>
      <c r="F76" s="19" t="str">
        <f t="shared" si="20"/>
        <v/>
      </c>
      <c r="G76" s="6">
        <f t="shared" si="22"/>
        <v>0</v>
      </c>
      <c r="I76" s="9"/>
      <c r="J76" s="5">
        <v>4</v>
      </c>
      <c r="K76" s="19" t="str">
        <f t="shared" si="21"/>
        <v/>
      </c>
      <c r="L76" s="6">
        <f t="shared" si="23"/>
        <v>0</v>
      </c>
    </row>
    <row r="77" spans="1:12" x14ac:dyDescent="0.35">
      <c r="D77" s="9"/>
      <c r="E77" s="5">
        <v>5</v>
      </c>
      <c r="F77" s="19" t="str">
        <f t="shared" si="20"/>
        <v/>
      </c>
      <c r="G77" s="6">
        <f t="shared" si="22"/>
        <v>0</v>
      </c>
      <c r="I77" s="9"/>
      <c r="J77" s="5">
        <v>5</v>
      </c>
      <c r="K77" s="19" t="str">
        <f t="shared" si="21"/>
        <v/>
      </c>
      <c r="L77" s="6">
        <f t="shared" si="23"/>
        <v>0</v>
      </c>
    </row>
    <row r="78" spans="1:12" x14ac:dyDescent="0.35">
      <c r="D78" s="9"/>
      <c r="E78" s="5">
        <v>6</v>
      </c>
      <c r="F78" s="19" t="str">
        <f t="shared" si="20"/>
        <v/>
      </c>
      <c r="G78" s="6">
        <f t="shared" si="22"/>
        <v>0</v>
      </c>
      <c r="I78" s="9"/>
      <c r="J78" s="5">
        <v>6</v>
      </c>
      <c r="K78" s="19" t="str">
        <f t="shared" si="21"/>
        <v/>
      </c>
      <c r="L78" s="6">
        <f t="shared" si="23"/>
        <v>0</v>
      </c>
    </row>
    <row r="79" spans="1:12" ht="16" thickBot="1" x14ac:dyDescent="0.4">
      <c r="D79" s="10"/>
      <c r="E79" s="11">
        <v>7</v>
      </c>
      <c r="F79" s="20"/>
      <c r="G79" s="12">
        <f t="shared" si="22"/>
        <v>0</v>
      </c>
      <c r="I79" s="10"/>
      <c r="J79" s="11">
        <v>7</v>
      </c>
      <c r="K79" s="20"/>
      <c r="L79" s="12">
        <f t="shared" si="23"/>
        <v>0</v>
      </c>
    </row>
    <row r="80" spans="1:12" ht="16" thickBot="1" x14ac:dyDescent="0.4"/>
    <row r="81" spans="1:12" x14ac:dyDescent="0.35">
      <c r="A81" s="13" t="s">
        <v>2</v>
      </c>
      <c r="B81" s="26">
        <v>50</v>
      </c>
      <c r="D81" s="1" t="s">
        <v>6</v>
      </c>
      <c r="E81" s="2"/>
      <c r="F81" s="2"/>
      <c r="G81" s="3"/>
      <c r="I81" s="1" t="s">
        <v>6</v>
      </c>
      <c r="J81" s="2"/>
      <c r="K81" s="2"/>
      <c r="L81" s="3"/>
    </row>
    <row r="82" spans="1:12" x14ac:dyDescent="0.35">
      <c r="A82" s="4" t="s">
        <v>17</v>
      </c>
      <c r="B82" s="6">
        <v>5</v>
      </c>
      <c r="D82" s="4"/>
      <c r="E82" s="5"/>
      <c r="F82" s="5"/>
      <c r="G82" s="6"/>
      <c r="I82" s="4"/>
      <c r="J82" s="5"/>
      <c r="K82" s="5"/>
      <c r="L82" s="6"/>
    </row>
    <row r="83" spans="1:12" x14ac:dyDescent="0.35">
      <c r="A83" s="4"/>
      <c r="B83" s="6"/>
      <c r="D83" s="7" t="s">
        <v>0</v>
      </c>
      <c r="E83" s="8" t="s">
        <v>1</v>
      </c>
      <c r="F83" s="23" t="s">
        <v>3</v>
      </c>
      <c r="G83" s="24" t="s">
        <v>4</v>
      </c>
      <c r="I83" s="7" t="s">
        <v>0</v>
      </c>
      <c r="J83" s="8" t="s">
        <v>1</v>
      </c>
      <c r="K83" s="23" t="s">
        <v>3</v>
      </c>
      <c r="L83" s="24" t="s">
        <v>4</v>
      </c>
    </row>
    <row r="84" spans="1:12" x14ac:dyDescent="0.35">
      <c r="A84" s="4" t="s">
        <v>12</v>
      </c>
      <c r="B84" s="6" t="s">
        <v>3</v>
      </c>
      <c r="D84" s="17"/>
      <c r="E84" s="18"/>
      <c r="F84" s="18"/>
      <c r="G84" s="6"/>
      <c r="I84" s="17"/>
      <c r="J84" s="18"/>
      <c r="K84" s="18"/>
      <c r="L84" s="6"/>
    </row>
    <row r="85" spans="1:12" x14ac:dyDescent="0.35">
      <c r="A85" s="4">
        <v>25</v>
      </c>
      <c r="B85" s="14">
        <v>0.5</v>
      </c>
      <c r="D85" s="9"/>
      <c r="E85" s="5">
        <v>1</v>
      </c>
      <c r="F85" s="19" t="str">
        <f t="shared" ref="F85:F90" si="24">IF(D85="","",IF(D85&lt;$A$9,0,VLOOKUP(D85,$A$9:$B$11,2,TRUE)))</f>
        <v/>
      </c>
      <c r="G85" s="6">
        <f>ROUND(IFERROR(IF(F85&gt;0,(1+F85)*$B$5,0),0),0)</f>
        <v>0</v>
      </c>
      <c r="I85" s="9"/>
      <c r="J85" s="5">
        <v>1</v>
      </c>
      <c r="K85" s="19" t="str">
        <f t="shared" ref="K85:K90" si="25">IF(I85="","",IF(I85&lt;$A$9,0,VLOOKUP(I85,$A$9:$B$11,2,TRUE)))</f>
        <v/>
      </c>
      <c r="L85" s="6">
        <f>ROUND(IFERROR(IF(K85&gt;0,(1+K85)*$B$5,0),0),0)</f>
        <v>0</v>
      </c>
    </row>
    <row r="86" spans="1:12" x14ac:dyDescent="0.35">
      <c r="A86" s="4">
        <v>35</v>
      </c>
      <c r="B86" s="14">
        <v>0.7</v>
      </c>
      <c r="D86" s="9"/>
      <c r="E86" s="5">
        <v>2</v>
      </c>
      <c r="F86" s="19" t="str">
        <f t="shared" si="24"/>
        <v/>
      </c>
      <c r="G86" s="6">
        <f>CEILING(IFERROR(IF(F86&gt;0,(1+F86)*G85,0),0),$B$6)</f>
        <v>0</v>
      </c>
      <c r="I86" s="9"/>
      <c r="J86" s="5">
        <v>2</v>
      </c>
      <c r="K86" s="19" t="str">
        <f t="shared" si="25"/>
        <v/>
      </c>
      <c r="L86" s="6">
        <f>CEILING(IFERROR(IF(K86&gt;0,(1+K86)*L85,0),0),$B$6)</f>
        <v>0</v>
      </c>
    </row>
    <row r="87" spans="1:12" ht="16" thickBot="1" x14ac:dyDescent="0.4">
      <c r="A87" s="15">
        <v>50</v>
      </c>
      <c r="B87" s="16">
        <v>1</v>
      </c>
      <c r="D87" s="9"/>
      <c r="E87" s="5">
        <v>3</v>
      </c>
      <c r="F87" s="19" t="str">
        <f t="shared" si="24"/>
        <v/>
      </c>
      <c r="G87" s="6">
        <f t="shared" ref="G87:G91" si="26">CEILING(IFERROR(IF(F87&gt;0,(1+F87)*G86,0),0),$B$6)</f>
        <v>0</v>
      </c>
      <c r="I87" s="9"/>
      <c r="J87" s="5">
        <v>3</v>
      </c>
      <c r="K87" s="19" t="str">
        <f t="shared" si="25"/>
        <v/>
      </c>
      <c r="L87" s="6">
        <f t="shared" ref="L87:L91" si="27">CEILING(IFERROR(IF(K87&gt;0,(1+K87)*L86,0),0),$B$6)</f>
        <v>0</v>
      </c>
    </row>
    <row r="88" spans="1:12" x14ac:dyDescent="0.35">
      <c r="D88" s="9"/>
      <c r="E88" s="5">
        <v>4</v>
      </c>
      <c r="F88" s="19" t="str">
        <f t="shared" si="24"/>
        <v/>
      </c>
      <c r="G88" s="6">
        <f t="shared" si="26"/>
        <v>0</v>
      </c>
      <c r="I88" s="9"/>
      <c r="J88" s="5">
        <v>4</v>
      </c>
      <c r="K88" s="19" t="str">
        <f t="shared" si="25"/>
        <v/>
      </c>
      <c r="L88" s="6">
        <f t="shared" si="27"/>
        <v>0</v>
      </c>
    </row>
    <row r="89" spans="1:12" x14ac:dyDescent="0.35">
      <c r="D89" s="9"/>
      <c r="E89" s="5">
        <v>5</v>
      </c>
      <c r="F89" s="19" t="str">
        <f t="shared" si="24"/>
        <v/>
      </c>
      <c r="G89" s="6">
        <f t="shared" si="26"/>
        <v>0</v>
      </c>
      <c r="I89" s="9"/>
      <c r="J89" s="5">
        <v>5</v>
      </c>
      <c r="K89" s="19" t="str">
        <f t="shared" si="25"/>
        <v/>
      </c>
      <c r="L89" s="6">
        <f t="shared" si="27"/>
        <v>0</v>
      </c>
    </row>
    <row r="90" spans="1:12" x14ac:dyDescent="0.35">
      <c r="D90" s="9"/>
      <c r="E90" s="5">
        <v>6</v>
      </c>
      <c r="F90" s="19" t="str">
        <f t="shared" si="24"/>
        <v/>
      </c>
      <c r="G90" s="6">
        <f t="shared" si="26"/>
        <v>0</v>
      </c>
      <c r="I90" s="9"/>
      <c r="J90" s="5">
        <v>6</v>
      </c>
      <c r="K90" s="19" t="str">
        <f t="shared" si="25"/>
        <v/>
      </c>
      <c r="L90" s="6">
        <f t="shared" si="27"/>
        <v>0</v>
      </c>
    </row>
    <row r="91" spans="1:12" ht="16" thickBot="1" x14ac:dyDescent="0.4">
      <c r="D91" s="10"/>
      <c r="E91" s="11">
        <v>7</v>
      </c>
      <c r="F91" s="20"/>
      <c r="G91" s="12">
        <f t="shared" si="26"/>
        <v>0</v>
      </c>
      <c r="I91" s="10"/>
      <c r="J91" s="11">
        <v>7</v>
      </c>
      <c r="K91" s="20"/>
      <c r="L91" s="12">
        <f t="shared" si="27"/>
        <v>0</v>
      </c>
    </row>
    <row r="93" spans="1:12" ht="16" thickBot="1" x14ac:dyDescent="0.4"/>
    <row r="94" spans="1:12" x14ac:dyDescent="0.35">
      <c r="A94" s="13" t="s">
        <v>2</v>
      </c>
      <c r="B94" s="26">
        <v>50</v>
      </c>
      <c r="D94" s="1" t="s">
        <v>6</v>
      </c>
      <c r="E94" s="2"/>
      <c r="F94" s="2"/>
      <c r="G94" s="3"/>
      <c r="I94" s="1" t="s">
        <v>6</v>
      </c>
      <c r="J94" s="2"/>
      <c r="K94" s="2"/>
      <c r="L94" s="3"/>
    </row>
    <row r="95" spans="1:12" x14ac:dyDescent="0.35">
      <c r="A95" s="4" t="s">
        <v>17</v>
      </c>
      <c r="B95" s="6">
        <v>5</v>
      </c>
      <c r="D95" s="4"/>
      <c r="E95" s="5"/>
      <c r="F95" s="5"/>
      <c r="G95" s="6"/>
      <c r="I95" s="4"/>
      <c r="J95" s="5"/>
      <c r="K95" s="5"/>
      <c r="L95" s="6"/>
    </row>
    <row r="96" spans="1:12" x14ac:dyDescent="0.35">
      <c r="A96" s="4"/>
      <c r="B96" s="6"/>
      <c r="D96" s="7" t="s">
        <v>0</v>
      </c>
      <c r="E96" s="8" t="s">
        <v>1</v>
      </c>
      <c r="F96" s="23" t="s">
        <v>3</v>
      </c>
      <c r="G96" s="24" t="s">
        <v>4</v>
      </c>
      <c r="I96" s="7" t="s">
        <v>0</v>
      </c>
      <c r="J96" s="8" t="s">
        <v>1</v>
      </c>
      <c r="K96" s="23" t="s">
        <v>3</v>
      </c>
      <c r="L96" s="24" t="s">
        <v>4</v>
      </c>
    </row>
    <row r="97" spans="1:12" x14ac:dyDescent="0.35">
      <c r="A97" s="4" t="s">
        <v>12</v>
      </c>
      <c r="B97" s="6" t="s">
        <v>3</v>
      </c>
      <c r="D97" s="17"/>
      <c r="E97" s="18"/>
      <c r="F97" s="18"/>
      <c r="G97" s="6"/>
      <c r="I97" s="17"/>
      <c r="J97" s="18"/>
      <c r="K97" s="18"/>
      <c r="L97" s="6"/>
    </row>
    <row r="98" spans="1:12" x14ac:dyDescent="0.35">
      <c r="A98" s="4">
        <v>25</v>
      </c>
      <c r="B98" s="14">
        <v>0.5</v>
      </c>
      <c r="D98" s="9"/>
      <c r="E98" s="5">
        <v>1</v>
      </c>
      <c r="F98" s="19" t="str">
        <f t="shared" ref="F98:F103" si="28">IF(D98="","",IF(D98&lt;$A$9,0,VLOOKUP(D98,$A$9:$B$11,2,TRUE)))</f>
        <v/>
      </c>
      <c r="G98" s="6">
        <f>ROUND(IFERROR(IF(F98&gt;0,(1+F98)*$B$5,0),0),0)</f>
        <v>0</v>
      </c>
      <c r="I98" s="9"/>
      <c r="J98" s="5">
        <v>1</v>
      </c>
      <c r="K98" s="19" t="str">
        <f t="shared" ref="K98:K103" si="29">IF(I98="","",IF(I98&lt;$A$9,0,VLOOKUP(I98,$A$9:$B$11,2,TRUE)))</f>
        <v/>
      </c>
      <c r="L98" s="6">
        <f>ROUND(IFERROR(IF(K98&gt;0,(1+K98)*$B$5,0),0),0)</f>
        <v>0</v>
      </c>
    </row>
    <row r="99" spans="1:12" x14ac:dyDescent="0.35">
      <c r="A99" s="4">
        <v>35</v>
      </c>
      <c r="B99" s="14">
        <v>0.7</v>
      </c>
      <c r="D99" s="9"/>
      <c r="E99" s="5">
        <v>2</v>
      </c>
      <c r="F99" s="19" t="str">
        <f t="shared" si="28"/>
        <v/>
      </c>
      <c r="G99" s="6">
        <f>CEILING(IFERROR(IF(F99&gt;0,(1+F99)*G98,0),0),$B$6)</f>
        <v>0</v>
      </c>
      <c r="I99" s="9"/>
      <c r="J99" s="5">
        <v>2</v>
      </c>
      <c r="K99" s="19" t="str">
        <f t="shared" si="29"/>
        <v/>
      </c>
      <c r="L99" s="6">
        <f>CEILING(IFERROR(IF(K99&gt;0,(1+K99)*L98,0),0),$B$6)</f>
        <v>0</v>
      </c>
    </row>
    <row r="100" spans="1:12" ht="16" thickBot="1" x14ac:dyDescent="0.4">
      <c r="A100" s="15">
        <v>50</v>
      </c>
      <c r="B100" s="16">
        <v>1</v>
      </c>
      <c r="D100" s="9"/>
      <c r="E100" s="5">
        <v>3</v>
      </c>
      <c r="F100" s="19" t="str">
        <f t="shared" si="28"/>
        <v/>
      </c>
      <c r="G100" s="6">
        <f t="shared" ref="G100:G104" si="30">CEILING(IFERROR(IF(F100&gt;0,(1+F100)*G99,0),0),$B$6)</f>
        <v>0</v>
      </c>
      <c r="I100" s="9"/>
      <c r="J100" s="5">
        <v>3</v>
      </c>
      <c r="K100" s="19" t="str">
        <f t="shared" si="29"/>
        <v/>
      </c>
      <c r="L100" s="6">
        <f t="shared" ref="L100:L104" si="31">CEILING(IFERROR(IF(K100&gt;0,(1+K100)*L99,0),0),$B$6)</f>
        <v>0</v>
      </c>
    </row>
    <row r="101" spans="1:12" x14ac:dyDescent="0.35">
      <c r="D101" s="9"/>
      <c r="E101" s="5">
        <v>4</v>
      </c>
      <c r="F101" s="19" t="str">
        <f t="shared" si="28"/>
        <v/>
      </c>
      <c r="G101" s="6">
        <f t="shared" si="30"/>
        <v>0</v>
      </c>
      <c r="I101" s="9"/>
      <c r="J101" s="5">
        <v>4</v>
      </c>
      <c r="K101" s="19" t="str">
        <f t="shared" si="29"/>
        <v/>
      </c>
      <c r="L101" s="6">
        <f t="shared" si="31"/>
        <v>0</v>
      </c>
    </row>
    <row r="102" spans="1:12" x14ac:dyDescent="0.35">
      <c r="D102" s="9"/>
      <c r="E102" s="5">
        <v>5</v>
      </c>
      <c r="F102" s="19" t="str">
        <f t="shared" si="28"/>
        <v/>
      </c>
      <c r="G102" s="6">
        <f t="shared" si="30"/>
        <v>0</v>
      </c>
      <c r="I102" s="9"/>
      <c r="J102" s="5">
        <v>5</v>
      </c>
      <c r="K102" s="19" t="str">
        <f t="shared" si="29"/>
        <v/>
      </c>
      <c r="L102" s="6">
        <f t="shared" si="31"/>
        <v>0</v>
      </c>
    </row>
    <row r="103" spans="1:12" x14ac:dyDescent="0.35">
      <c r="D103" s="9"/>
      <c r="E103" s="5">
        <v>6</v>
      </c>
      <c r="F103" s="19" t="str">
        <f t="shared" si="28"/>
        <v/>
      </c>
      <c r="G103" s="6">
        <f t="shared" si="30"/>
        <v>0</v>
      </c>
      <c r="I103" s="9"/>
      <c r="J103" s="5">
        <v>6</v>
      </c>
      <c r="K103" s="19" t="str">
        <f t="shared" si="29"/>
        <v/>
      </c>
      <c r="L103" s="6">
        <f t="shared" si="31"/>
        <v>0</v>
      </c>
    </row>
    <row r="104" spans="1:12" ht="16" thickBot="1" x14ac:dyDescent="0.4">
      <c r="D104" s="10"/>
      <c r="E104" s="11">
        <v>7</v>
      </c>
      <c r="F104" s="20"/>
      <c r="G104" s="12">
        <f t="shared" si="30"/>
        <v>0</v>
      </c>
      <c r="I104" s="10"/>
      <c r="J104" s="11">
        <v>7</v>
      </c>
      <c r="K104" s="20"/>
      <c r="L104" s="12">
        <f t="shared" si="31"/>
        <v>0</v>
      </c>
    </row>
    <row r="106" spans="1:12" ht="16" thickBot="1" x14ac:dyDescent="0.4"/>
    <row r="107" spans="1:12" x14ac:dyDescent="0.35">
      <c r="A107" s="13" t="s">
        <v>2</v>
      </c>
      <c r="B107" s="26">
        <v>50</v>
      </c>
      <c r="D107" s="1" t="s">
        <v>6</v>
      </c>
      <c r="E107" s="2"/>
      <c r="F107" s="2"/>
      <c r="G107" s="3"/>
      <c r="I107" s="1" t="s">
        <v>6</v>
      </c>
      <c r="J107" s="2"/>
      <c r="K107" s="2"/>
      <c r="L107" s="3"/>
    </row>
    <row r="108" spans="1:12" x14ac:dyDescent="0.35">
      <c r="A108" s="4" t="s">
        <v>17</v>
      </c>
      <c r="B108" s="6">
        <v>5</v>
      </c>
      <c r="D108" s="4"/>
      <c r="E108" s="5"/>
      <c r="F108" s="5"/>
      <c r="G108" s="6"/>
      <c r="I108" s="4"/>
      <c r="J108" s="5"/>
      <c r="K108" s="5"/>
      <c r="L108" s="6"/>
    </row>
    <row r="109" spans="1:12" x14ac:dyDescent="0.35">
      <c r="A109" s="4"/>
      <c r="B109" s="6"/>
      <c r="D109" s="7" t="s">
        <v>0</v>
      </c>
      <c r="E109" s="8" t="s">
        <v>1</v>
      </c>
      <c r="F109" s="23" t="s">
        <v>3</v>
      </c>
      <c r="G109" s="24" t="s">
        <v>4</v>
      </c>
      <c r="I109" s="7" t="s">
        <v>0</v>
      </c>
      <c r="J109" s="8" t="s">
        <v>1</v>
      </c>
      <c r="K109" s="23" t="s">
        <v>3</v>
      </c>
      <c r="L109" s="24" t="s">
        <v>4</v>
      </c>
    </row>
    <row r="110" spans="1:12" x14ac:dyDescent="0.35">
      <c r="A110" s="4" t="s">
        <v>12</v>
      </c>
      <c r="B110" s="6" t="s">
        <v>3</v>
      </c>
      <c r="D110" s="17"/>
      <c r="E110" s="18"/>
      <c r="F110" s="5"/>
      <c r="G110" s="6"/>
      <c r="I110" s="17"/>
      <c r="J110" s="5"/>
      <c r="K110" s="5"/>
      <c r="L110" s="6"/>
    </row>
    <row r="111" spans="1:12" x14ac:dyDescent="0.35">
      <c r="A111" s="4">
        <v>25</v>
      </c>
      <c r="B111" s="14">
        <v>0.5</v>
      </c>
      <c r="D111" s="9"/>
      <c r="E111" s="5">
        <v>1</v>
      </c>
      <c r="F111" s="19" t="str">
        <f t="shared" ref="F111:F116" si="32">IF(D111="","",IF(D111&lt;$A$9,0,VLOOKUP(D111,$A$9:$B$11,2,TRUE)))</f>
        <v/>
      </c>
      <c r="G111" s="6">
        <f>ROUND(IFERROR(IF(F111&gt;0,(1+F111)*$B$5,0),0),0)</f>
        <v>0</v>
      </c>
      <c r="I111" s="9"/>
      <c r="J111" s="5">
        <v>1</v>
      </c>
      <c r="K111" s="19" t="str">
        <f t="shared" ref="K111:K116" si="33">IF(I111="","",IF(I111&lt;$A$9,0,VLOOKUP(I111,$A$9:$B$11,2,TRUE)))</f>
        <v/>
      </c>
      <c r="L111" s="6">
        <f>ROUND(IFERROR(IF(K111&gt;0,(1+K111)*$B$5,0),0),0)</f>
        <v>0</v>
      </c>
    </row>
    <row r="112" spans="1:12" x14ac:dyDescent="0.35">
      <c r="A112" s="4">
        <v>35</v>
      </c>
      <c r="B112" s="14">
        <v>0.7</v>
      </c>
      <c r="D112" s="9"/>
      <c r="E112" s="5">
        <v>2</v>
      </c>
      <c r="F112" s="19" t="str">
        <f t="shared" si="32"/>
        <v/>
      </c>
      <c r="G112" s="6">
        <f>CEILING(IFERROR(IF(F112&gt;0,(1+F112)*G111,0),0),$B$6)</f>
        <v>0</v>
      </c>
      <c r="I112" s="9"/>
      <c r="J112" s="5">
        <v>2</v>
      </c>
      <c r="K112" s="19" t="str">
        <f t="shared" si="33"/>
        <v/>
      </c>
      <c r="L112" s="6">
        <f>CEILING(IFERROR(IF(K112&gt;0,(1+K112)*L111,0),0),$B$6)</f>
        <v>0</v>
      </c>
    </row>
    <row r="113" spans="1:12" ht="16" thickBot="1" x14ac:dyDescent="0.4">
      <c r="A113" s="15">
        <v>50</v>
      </c>
      <c r="B113" s="16">
        <v>1</v>
      </c>
      <c r="D113" s="9"/>
      <c r="E113" s="5">
        <v>3</v>
      </c>
      <c r="F113" s="19" t="str">
        <f t="shared" si="32"/>
        <v/>
      </c>
      <c r="G113" s="6">
        <f t="shared" ref="G113:G117" si="34">CEILING(IFERROR(IF(F113&gt;0,(1+F113)*G112,0),0),$B$6)</f>
        <v>0</v>
      </c>
      <c r="I113" s="9"/>
      <c r="J113" s="5">
        <v>3</v>
      </c>
      <c r="K113" s="19" t="str">
        <f t="shared" si="33"/>
        <v/>
      </c>
      <c r="L113" s="6">
        <f t="shared" ref="L113:L117" si="35">CEILING(IFERROR(IF(K113&gt;0,(1+K113)*L112,0),0),$B$6)</f>
        <v>0</v>
      </c>
    </row>
    <row r="114" spans="1:12" x14ac:dyDescent="0.35">
      <c r="D114" s="9"/>
      <c r="E114" s="5">
        <v>4</v>
      </c>
      <c r="F114" s="19" t="str">
        <f t="shared" si="32"/>
        <v/>
      </c>
      <c r="G114" s="6">
        <f t="shared" si="34"/>
        <v>0</v>
      </c>
      <c r="I114" s="9"/>
      <c r="J114" s="5">
        <v>4</v>
      </c>
      <c r="K114" s="19" t="str">
        <f t="shared" si="33"/>
        <v/>
      </c>
      <c r="L114" s="6">
        <f t="shared" si="35"/>
        <v>0</v>
      </c>
    </row>
    <row r="115" spans="1:12" x14ac:dyDescent="0.35">
      <c r="D115" s="9"/>
      <c r="E115" s="5">
        <v>5</v>
      </c>
      <c r="F115" s="19" t="str">
        <f t="shared" si="32"/>
        <v/>
      </c>
      <c r="G115" s="6">
        <f t="shared" si="34"/>
        <v>0</v>
      </c>
      <c r="I115" s="9"/>
      <c r="J115" s="5">
        <v>5</v>
      </c>
      <c r="K115" s="19" t="str">
        <f t="shared" si="33"/>
        <v/>
      </c>
      <c r="L115" s="6">
        <f t="shared" si="35"/>
        <v>0</v>
      </c>
    </row>
    <row r="116" spans="1:12" x14ac:dyDescent="0.35">
      <c r="D116" s="9"/>
      <c r="E116" s="5">
        <v>6</v>
      </c>
      <c r="F116" s="19" t="str">
        <f t="shared" si="32"/>
        <v/>
      </c>
      <c r="G116" s="6">
        <f t="shared" si="34"/>
        <v>0</v>
      </c>
      <c r="I116" s="9"/>
      <c r="J116" s="5">
        <v>6</v>
      </c>
      <c r="K116" s="19" t="str">
        <f t="shared" si="33"/>
        <v/>
      </c>
      <c r="L116" s="6">
        <f t="shared" si="35"/>
        <v>0</v>
      </c>
    </row>
    <row r="117" spans="1:12" ht="16" thickBot="1" x14ac:dyDescent="0.4">
      <c r="D117" s="10"/>
      <c r="E117" s="11">
        <v>7</v>
      </c>
      <c r="F117" s="20"/>
      <c r="G117" s="12">
        <f t="shared" si="34"/>
        <v>0</v>
      </c>
      <c r="I117" s="10"/>
      <c r="J117" s="11">
        <v>7</v>
      </c>
      <c r="K117" s="20"/>
      <c r="L117" s="12">
        <f t="shared" si="35"/>
        <v>0</v>
      </c>
    </row>
    <row r="118" spans="1:12" ht="16" thickBot="1" x14ac:dyDescent="0.4"/>
    <row r="119" spans="1:12" x14ac:dyDescent="0.35">
      <c r="A119" s="13" t="s">
        <v>2</v>
      </c>
      <c r="B119" s="26">
        <v>50</v>
      </c>
      <c r="D119" s="1" t="s">
        <v>6</v>
      </c>
      <c r="E119" s="2"/>
      <c r="F119" s="2"/>
      <c r="G119" s="3"/>
      <c r="I119" s="1" t="s">
        <v>6</v>
      </c>
      <c r="J119" s="2"/>
      <c r="K119" s="2"/>
      <c r="L119" s="3"/>
    </row>
    <row r="120" spans="1:12" x14ac:dyDescent="0.35">
      <c r="A120" s="4" t="s">
        <v>17</v>
      </c>
      <c r="B120" s="6">
        <v>5</v>
      </c>
      <c r="D120" s="4"/>
      <c r="E120" s="5"/>
      <c r="F120" s="5"/>
      <c r="G120" s="6"/>
      <c r="I120" s="4"/>
      <c r="J120" s="5"/>
      <c r="K120" s="5"/>
      <c r="L120" s="6"/>
    </row>
    <row r="121" spans="1:12" x14ac:dyDescent="0.35">
      <c r="A121" s="4"/>
      <c r="B121" s="6"/>
      <c r="D121" s="7" t="s">
        <v>0</v>
      </c>
      <c r="E121" s="8" t="s">
        <v>1</v>
      </c>
      <c r="F121" s="23" t="s">
        <v>3</v>
      </c>
      <c r="G121" s="24" t="s">
        <v>4</v>
      </c>
      <c r="I121" s="7" t="s">
        <v>0</v>
      </c>
      <c r="J121" s="8" t="s">
        <v>1</v>
      </c>
      <c r="K121" s="23" t="s">
        <v>3</v>
      </c>
      <c r="L121" s="24" t="s">
        <v>4</v>
      </c>
    </row>
    <row r="122" spans="1:12" x14ac:dyDescent="0.35">
      <c r="A122" s="4" t="s">
        <v>12</v>
      </c>
      <c r="B122" s="6" t="s">
        <v>3</v>
      </c>
      <c r="D122" s="17"/>
      <c r="E122" s="18"/>
      <c r="F122" s="18"/>
      <c r="G122" s="6"/>
      <c r="I122" s="17"/>
      <c r="J122" s="18"/>
      <c r="K122" s="18"/>
      <c r="L122" s="6"/>
    </row>
    <row r="123" spans="1:12" x14ac:dyDescent="0.35">
      <c r="A123" s="4">
        <v>25</v>
      </c>
      <c r="B123" s="14">
        <v>0.5</v>
      </c>
      <c r="D123" s="9"/>
      <c r="E123" s="5">
        <v>1</v>
      </c>
      <c r="F123" s="19" t="str">
        <f t="shared" ref="F123:F128" si="36">IF(D123="","",IF(D123&lt;$A$9,0,VLOOKUP(D123,$A$9:$B$11,2,TRUE)))</f>
        <v/>
      </c>
      <c r="G123" s="6">
        <f>ROUND(IFERROR(IF(F123&gt;0,(1+F123)*$B$5,0),0),0)</f>
        <v>0</v>
      </c>
      <c r="I123" s="9"/>
      <c r="J123" s="5">
        <v>1</v>
      </c>
      <c r="K123" s="19" t="str">
        <f t="shared" ref="K123:K128" si="37">IF(I123="","",IF(I123&lt;$A$9,0,VLOOKUP(I123,$A$9:$B$11,2,TRUE)))</f>
        <v/>
      </c>
      <c r="L123" s="6">
        <f>ROUND(IFERROR(IF(K123&gt;0,(1+K123)*$B$5,0),0),0)</f>
        <v>0</v>
      </c>
    </row>
    <row r="124" spans="1:12" x14ac:dyDescent="0.35">
      <c r="A124" s="4">
        <v>35</v>
      </c>
      <c r="B124" s="14">
        <v>0.7</v>
      </c>
      <c r="D124" s="9"/>
      <c r="E124" s="5">
        <v>2</v>
      </c>
      <c r="F124" s="19" t="str">
        <f t="shared" si="36"/>
        <v/>
      </c>
      <c r="G124" s="6">
        <f>CEILING(IFERROR(IF(F124&gt;0,(1+F124)*G123,0),0),$B$6)</f>
        <v>0</v>
      </c>
      <c r="I124" s="9"/>
      <c r="J124" s="5">
        <v>2</v>
      </c>
      <c r="K124" s="19" t="str">
        <f t="shared" si="37"/>
        <v/>
      </c>
      <c r="L124" s="6">
        <f>CEILING(IFERROR(IF(K124&gt;0,(1+K124)*L123,0),0),$B$6)</f>
        <v>0</v>
      </c>
    </row>
    <row r="125" spans="1:12" ht="16" thickBot="1" x14ac:dyDescent="0.4">
      <c r="A125" s="15">
        <v>50</v>
      </c>
      <c r="B125" s="16">
        <v>1</v>
      </c>
      <c r="D125" s="9"/>
      <c r="E125" s="5">
        <v>3</v>
      </c>
      <c r="F125" s="19" t="str">
        <f t="shared" si="36"/>
        <v/>
      </c>
      <c r="G125" s="6">
        <f t="shared" ref="G125:G129" si="38">CEILING(IFERROR(IF(F125&gt;0,(1+F125)*G124,0),0),$B$6)</f>
        <v>0</v>
      </c>
      <c r="I125" s="9"/>
      <c r="J125" s="5">
        <v>3</v>
      </c>
      <c r="K125" s="19" t="str">
        <f t="shared" si="37"/>
        <v/>
      </c>
      <c r="L125" s="6">
        <f t="shared" ref="L125:L129" si="39">CEILING(IFERROR(IF(K125&gt;0,(1+K125)*L124,0),0),$B$6)</f>
        <v>0</v>
      </c>
    </row>
    <row r="126" spans="1:12" x14ac:dyDescent="0.35">
      <c r="D126" s="9"/>
      <c r="E126" s="5">
        <v>4</v>
      </c>
      <c r="F126" s="19" t="str">
        <f t="shared" si="36"/>
        <v/>
      </c>
      <c r="G126" s="6">
        <f t="shared" si="38"/>
        <v>0</v>
      </c>
      <c r="I126" s="9"/>
      <c r="J126" s="5">
        <v>4</v>
      </c>
      <c r="K126" s="19" t="str">
        <f t="shared" si="37"/>
        <v/>
      </c>
      <c r="L126" s="6">
        <f t="shared" si="39"/>
        <v>0</v>
      </c>
    </row>
    <row r="127" spans="1:12" x14ac:dyDescent="0.35">
      <c r="D127" s="9"/>
      <c r="E127" s="5">
        <v>5</v>
      </c>
      <c r="F127" s="19" t="str">
        <f t="shared" si="36"/>
        <v/>
      </c>
      <c r="G127" s="6">
        <f t="shared" si="38"/>
        <v>0</v>
      </c>
      <c r="I127" s="9"/>
      <c r="J127" s="5">
        <v>5</v>
      </c>
      <c r="K127" s="19" t="str">
        <f t="shared" si="37"/>
        <v/>
      </c>
      <c r="L127" s="6">
        <f t="shared" si="39"/>
        <v>0</v>
      </c>
    </row>
    <row r="128" spans="1:12" x14ac:dyDescent="0.35">
      <c r="D128" s="9"/>
      <c r="E128" s="5">
        <v>6</v>
      </c>
      <c r="F128" s="19" t="str">
        <f t="shared" si="36"/>
        <v/>
      </c>
      <c r="G128" s="6">
        <f t="shared" si="38"/>
        <v>0</v>
      </c>
      <c r="I128" s="9"/>
      <c r="J128" s="5">
        <v>6</v>
      </c>
      <c r="K128" s="19" t="str">
        <f t="shared" si="37"/>
        <v/>
      </c>
      <c r="L128" s="6">
        <f t="shared" si="39"/>
        <v>0</v>
      </c>
    </row>
    <row r="129" spans="1:12" ht="16" thickBot="1" x14ac:dyDescent="0.4">
      <c r="D129" s="10"/>
      <c r="E129" s="11">
        <v>7</v>
      </c>
      <c r="F129" s="20"/>
      <c r="G129" s="12">
        <f t="shared" si="38"/>
        <v>0</v>
      </c>
      <c r="I129" s="10"/>
      <c r="J129" s="11">
        <v>7</v>
      </c>
      <c r="K129" s="20"/>
      <c r="L129" s="12">
        <f t="shared" si="39"/>
        <v>0</v>
      </c>
    </row>
    <row r="131" spans="1:12" ht="16" thickBot="1" x14ac:dyDescent="0.4"/>
    <row r="132" spans="1:12" x14ac:dyDescent="0.35">
      <c r="A132" s="13" t="s">
        <v>2</v>
      </c>
      <c r="B132" s="26">
        <v>50</v>
      </c>
      <c r="D132" s="1" t="s">
        <v>6</v>
      </c>
      <c r="E132" s="2"/>
      <c r="F132" s="2"/>
      <c r="G132" s="3"/>
      <c r="I132" s="1" t="s">
        <v>6</v>
      </c>
      <c r="J132" s="2"/>
      <c r="K132" s="2"/>
      <c r="L132" s="3"/>
    </row>
    <row r="133" spans="1:12" x14ac:dyDescent="0.35">
      <c r="A133" s="4" t="s">
        <v>17</v>
      </c>
      <c r="B133" s="6">
        <v>5</v>
      </c>
      <c r="D133" s="4"/>
      <c r="E133" s="5"/>
      <c r="F133" s="5"/>
      <c r="G133" s="6"/>
      <c r="I133" s="4"/>
      <c r="J133" s="5"/>
      <c r="K133" s="5"/>
      <c r="L133" s="6"/>
    </row>
    <row r="134" spans="1:12" x14ac:dyDescent="0.35">
      <c r="A134" s="4"/>
      <c r="B134" s="6"/>
      <c r="D134" s="7" t="s">
        <v>0</v>
      </c>
      <c r="E134" s="8" t="s">
        <v>1</v>
      </c>
      <c r="F134" s="23" t="s">
        <v>3</v>
      </c>
      <c r="G134" s="24" t="s">
        <v>4</v>
      </c>
      <c r="I134" s="7" t="s">
        <v>0</v>
      </c>
      <c r="J134" s="8" t="s">
        <v>1</v>
      </c>
      <c r="K134" s="23" t="s">
        <v>3</v>
      </c>
      <c r="L134" s="24" t="s">
        <v>4</v>
      </c>
    </row>
    <row r="135" spans="1:12" x14ac:dyDescent="0.35">
      <c r="A135" s="4" t="s">
        <v>12</v>
      </c>
      <c r="B135" s="6" t="s">
        <v>3</v>
      </c>
      <c r="D135" s="17"/>
      <c r="E135" s="18"/>
      <c r="F135" s="18"/>
      <c r="G135" s="6"/>
      <c r="I135" s="17"/>
      <c r="J135" s="18"/>
      <c r="K135" s="18"/>
      <c r="L135" s="6"/>
    </row>
    <row r="136" spans="1:12" x14ac:dyDescent="0.35">
      <c r="A136" s="4">
        <v>25</v>
      </c>
      <c r="B136" s="14">
        <v>0.5</v>
      </c>
      <c r="D136" s="9"/>
      <c r="E136" s="5">
        <v>1</v>
      </c>
      <c r="F136" s="19" t="str">
        <f t="shared" ref="F136:F141" si="40">IF(D136="","",IF(D136&lt;$A$9,0,VLOOKUP(D136,$A$9:$B$11,2,TRUE)))</f>
        <v/>
      </c>
      <c r="G136" s="6">
        <f>ROUND(IFERROR(IF(F136&gt;0,(1+F136)*$B$5,0),0),0)</f>
        <v>0</v>
      </c>
      <c r="I136" s="9"/>
      <c r="J136" s="5">
        <v>1</v>
      </c>
      <c r="K136" s="19" t="str">
        <f t="shared" ref="K136:K141" si="41">IF(I136="","",IF(I136&lt;$A$9,0,VLOOKUP(I136,$A$9:$B$11,2,TRUE)))</f>
        <v/>
      </c>
      <c r="L136" s="6">
        <f>ROUND(IFERROR(IF(K136&gt;0,(1+K136)*$B$5,0),0),0)</f>
        <v>0</v>
      </c>
    </row>
    <row r="137" spans="1:12" x14ac:dyDescent="0.35">
      <c r="A137" s="4">
        <v>35</v>
      </c>
      <c r="B137" s="14">
        <v>0.7</v>
      </c>
      <c r="D137" s="9"/>
      <c r="E137" s="5">
        <v>2</v>
      </c>
      <c r="F137" s="19" t="str">
        <f t="shared" si="40"/>
        <v/>
      </c>
      <c r="G137" s="6">
        <f>CEILING(IFERROR(IF(F137&gt;0,(1+F137)*G136,0),0),$B$6)</f>
        <v>0</v>
      </c>
      <c r="I137" s="9"/>
      <c r="J137" s="5">
        <v>2</v>
      </c>
      <c r="K137" s="19" t="str">
        <f t="shared" si="41"/>
        <v/>
      </c>
      <c r="L137" s="6">
        <f>CEILING(IFERROR(IF(K137&gt;0,(1+K137)*L136,0),0),$B$6)</f>
        <v>0</v>
      </c>
    </row>
    <row r="138" spans="1:12" ht="16" thickBot="1" x14ac:dyDescent="0.4">
      <c r="A138" s="15">
        <v>50</v>
      </c>
      <c r="B138" s="16">
        <v>1</v>
      </c>
      <c r="D138" s="9"/>
      <c r="E138" s="5">
        <v>3</v>
      </c>
      <c r="F138" s="19" t="str">
        <f t="shared" si="40"/>
        <v/>
      </c>
      <c r="G138" s="6">
        <f t="shared" ref="G138:G142" si="42">CEILING(IFERROR(IF(F138&gt;0,(1+F138)*G137,0),0),$B$6)</f>
        <v>0</v>
      </c>
      <c r="I138" s="9"/>
      <c r="J138" s="5">
        <v>3</v>
      </c>
      <c r="K138" s="19" t="str">
        <f t="shared" si="41"/>
        <v/>
      </c>
      <c r="L138" s="6">
        <f t="shared" ref="L138:L142" si="43">CEILING(IFERROR(IF(K138&gt;0,(1+K138)*L137,0),0),$B$6)</f>
        <v>0</v>
      </c>
    </row>
    <row r="139" spans="1:12" x14ac:dyDescent="0.35">
      <c r="D139" s="9"/>
      <c r="E139" s="5">
        <v>4</v>
      </c>
      <c r="F139" s="19" t="str">
        <f t="shared" si="40"/>
        <v/>
      </c>
      <c r="G139" s="6">
        <f t="shared" si="42"/>
        <v>0</v>
      </c>
      <c r="I139" s="9"/>
      <c r="J139" s="5">
        <v>4</v>
      </c>
      <c r="K139" s="19" t="str">
        <f t="shared" si="41"/>
        <v/>
      </c>
      <c r="L139" s="6">
        <f t="shared" si="43"/>
        <v>0</v>
      </c>
    </row>
    <row r="140" spans="1:12" x14ac:dyDescent="0.35">
      <c r="D140" s="9"/>
      <c r="E140" s="5">
        <v>5</v>
      </c>
      <c r="F140" s="19" t="str">
        <f t="shared" si="40"/>
        <v/>
      </c>
      <c r="G140" s="6">
        <f t="shared" si="42"/>
        <v>0</v>
      </c>
      <c r="I140" s="9"/>
      <c r="J140" s="5">
        <v>5</v>
      </c>
      <c r="K140" s="19" t="str">
        <f t="shared" si="41"/>
        <v/>
      </c>
      <c r="L140" s="6">
        <f t="shared" si="43"/>
        <v>0</v>
      </c>
    </row>
    <row r="141" spans="1:12" x14ac:dyDescent="0.35">
      <c r="D141" s="9"/>
      <c r="E141" s="5">
        <v>6</v>
      </c>
      <c r="F141" s="19" t="str">
        <f t="shared" si="40"/>
        <v/>
      </c>
      <c r="G141" s="6">
        <f t="shared" si="42"/>
        <v>0</v>
      </c>
      <c r="I141" s="9"/>
      <c r="J141" s="5">
        <v>6</v>
      </c>
      <c r="K141" s="19" t="str">
        <f t="shared" si="41"/>
        <v/>
      </c>
      <c r="L141" s="6">
        <f t="shared" si="43"/>
        <v>0</v>
      </c>
    </row>
    <row r="142" spans="1:12" ht="16" thickBot="1" x14ac:dyDescent="0.4">
      <c r="D142" s="10"/>
      <c r="E142" s="11">
        <v>7</v>
      </c>
      <c r="F142" s="20"/>
      <c r="G142" s="12">
        <f t="shared" si="42"/>
        <v>0</v>
      </c>
      <c r="I142" s="10"/>
      <c r="J142" s="11">
        <v>7</v>
      </c>
      <c r="K142" s="20"/>
      <c r="L142" s="12">
        <f t="shared" si="43"/>
        <v>0</v>
      </c>
    </row>
    <row r="144" spans="1:12" ht="16" thickBot="1" x14ac:dyDescent="0.4"/>
    <row r="145" spans="1:12" x14ac:dyDescent="0.35">
      <c r="A145" s="13" t="s">
        <v>2</v>
      </c>
      <c r="B145" s="26">
        <v>50</v>
      </c>
      <c r="D145" s="1" t="s">
        <v>6</v>
      </c>
      <c r="E145" s="2"/>
      <c r="F145" s="2"/>
      <c r="G145" s="3"/>
      <c r="I145" s="1" t="s">
        <v>6</v>
      </c>
      <c r="J145" s="2"/>
      <c r="K145" s="2"/>
      <c r="L145" s="3"/>
    </row>
    <row r="146" spans="1:12" x14ac:dyDescent="0.35">
      <c r="A146" s="4" t="s">
        <v>17</v>
      </c>
      <c r="B146" s="6">
        <v>5</v>
      </c>
      <c r="D146" s="4"/>
      <c r="E146" s="5"/>
      <c r="F146" s="5"/>
      <c r="G146" s="6"/>
      <c r="I146" s="4"/>
      <c r="J146" s="5"/>
      <c r="K146" s="5"/>
      <c r="L146" s="6"/>
    </row>
    <row r="147" spans="1:12" x14ac:dyDescent="0.35">
      <c r="A147" s="4"/>
      <c r="B147" s="6"/>
      <c r="D147" s="7" t="s">
        <v>0</v>
      </c>
      <c r="E147" s="8" t="s">
        <v>1</v>
      </c>
      <c r="F147" s="23" t="s">
        <v>3</v>
      </c>
      <c r="G147" s="24" t="s">
        <v>4</v>
      </c>
      <c r="I147" s="7" t="s">
        <v>0</v>
      </c>
      <c r="J147" s="8" t="s">
        <v>1</v>
      </c>
      <c r="K147" s="23" t="s">
        <v>3</v>
      </c>
      <c r="L147" s="24" t="s">
        <v>4</v>
      </c>
    </row>
    <row r="148" spans="1:12" x14ac:dyDescent="0.35">
      <c r="A148" s="4" t="s">
        <v>12</v>
      </c>
      <c r="B148" s="6" t="s">
        <v>3</v>
      </c>
      <c r="D148" s="17"/>
      <c r="E148" s="18"/>
      <c r="F148" s="5"/>
      <c r="G148" s="6"/>
      <c r="I148" s="17"/>
      <c r="J148" s="5"/>
      <c r="K148" s="5"/>
      <c r="L148" s="6"/>
    </row>
    <row r="149" spans="1:12" x14ac:dyDescent="0.35">
      <c r="A149" s="4">
        <v>25</v>
      </c>
      <c r="B149" s="14">
        <v>0.5</v>
      </c>
      <c r="D149" s="9"/>
      <c r="E149" s="5">
        <v>1</v>
      </c>
      <c r="F149" s="19" t="str">
        <f t="shared" ref="F149:F154" si="44">IF(D149="","",IF(D149&lt;$A$9,0,VLOOKUP(D149,$A$9:$B$11,2,TRUE)))</f>
        <v/>
      </c>
      <c r="G149" s="6">
        <f>ROUND(IFERROR(IF(F149&gt;0,(1+F149)*$B$5,0),0),0)</f>
        <v>0</v>
      </c>
      <c r="I149" s="9"/>
      <c r="J149" s="5">
        <v>1</v>
      </c>
      <c r="K149" s="19" t="str">
        <f t="shared" ref="K149:K154" si="45">IF(I149="","",IF(I149&lt;$A$9,0,VLOOKUP(I149,$A$9:$B$11,2,TRUE)))</f>
        <v/>
      </c>
      <c r="L149" s="6">
        <f>ROUND(IFERROR(IF(K149&gt;0,(1+K149)*$B$5,0),0),0)</f>
        <v>0</v>
      </c>
    </row>
    <row r="150" spans="1:12" x14ac:dyDescent="0.35">
      <c r="A150" s="4">
        <v>35</v>
      </c>
      <c r="B150" s="14">
        <v>0.7</v>
      </c>
      <c r="D150" s="9"/>
      <c r="E150" s="5">
        <v>2</v>
      </c>
      <c r="F150" s="19" t="str">
        <f t="shared" si="44"/>
        <v/>
      </c>
      <c r="G150" s="6">
        <f>CEILING(IFERROR(IF(F150&gt;0,(1+F150)*G149,0),0),$B$6)</f>
        <v>0</v>
      </c>
      <c r="I150" s="9"/>
      <c r="J150" s="5">
        <v>2</v>
      </c>
      <c r="K150" s="19" t="str">
        <f t="shared" si="45"/>
        <v/>
      </c>
      <c r="L150" s="6">
        <f>CEILING(IFERROR(IF(K150&gt;0,(1+K150)*L149,0),0),$B$6)</f>
        <v>0</v>
      </c>
    </row>
    <row r="151" spans="1:12" ht="16" thickBot="1" x14ac:dyDescent="0.4">
      <c r="A151" s="15">
        <v>50</v>
      </c>
      <c r="B151" s="16">
        <v>1</v>
      </c>
      <c r="D151" s="9"/>
      <c r="E151" s="5">
        <v>3</v>
      </c>
      <c r="F151" s="19" t="str">
        <f t="shared" si="44"/>
        <v/>
      </c>
      <c r="G151" s="6">
        <f t="shared" ref="G151:G155" si="46">CEILING(IFERROR(IF(F151&gt;0,(1+F151)*G150,0),0),$B$6)</f>
        <v>0</v>
      </c>
      <c r="I151" s="9"/>
      <c r="J151" s="5">
        <v>3</v>
      </c>
      <c r="K151" s="19" t="str">
        <f t="shared" si="45"/>
        <v/>
      </c>
      <c r="L151" s="6">
        <f t="shared" ref="L151:L155" si="47">CEILING(IFERROR(IF(K151&gt;0,(1+K151)*L150,0),0),$B$6)</f>
        <v>0</v>
      </c>
    </row>
    <row r="152" spans="1:12" x14ac:dyDescent="0.35">
      <c r="D152" s="9"/>
      <c r="E152" s="5">
        <v>4</v>
      </c>
      <c r="F152" s="19" t="str">
        <f t="shared" si="44"/>
        <v/>
      </c>
      <c r="G152" s="6">
        <f t="shared" si="46"/>
        <v>0</v>
      </c>
      <c r="I152" s="9"/>
      <c r="J152" s="5">
        <v>4</v>
      </c>
      <c r="K152" s="19" t="str">
        <f t="shared" si="45"/>
        <v/>
      </c>
      <c r="L152" s="6">
        <f t="shared" si="47"/>
        <v>0</v>
      </c>
    </row>
    <row r="153" spans="1:12" x14ac:dyDescent="0.35">
      <c r="D153" s="9"/>
      <c r="E153" s="5">
        <v>5</v>
      </c>
      <c r="F153" s="19" t="str">
        <f t="shared" si="44"/>
        <v/>
      </c>
      <c r="G153" s="6">
        <f t="shared" si="46"/>
        <v>0</v>
      </c>
      <c r="I153" s="9"/>
      <c r="J153" s="5">
        <v>5</v>
      </c>
      <c r="K153" s="19" t="str">
        <f t="shared" si="45"/>
        <v/>
      </c>
      <c r="L153" s="6">
        <f t="shared" si="47"/>
        <v>0</v>
      </c>
    </row>
    <row r="154" spans="1:12" x14ac:dyDescent="0.35">
      <c r="D154" s="9"/>
      <c r="E154" s="5">
        <v>6</v>
      </c>
      <c r="F154" s="19" t="str">
        <f t="shared" si="44"/>
        <v/>
      </c>
      <c r="G154" s="6">
        <f t="shared" si="46"/>
        <v>0</v>
      </c>
      <c r="I154" s="9"/>
      <c r="J154" s="5">
        <v>6</v>
      </c>
      <c r="K154" s="19" t="str">
        <f t="shared" si="45"/>
        <v/>
      </c>
      <c r="L154" s="6">
        <f t="shared" si="47"/>
        <v>0</v>
      </c>
    </row>
    <row r="155" spans="1:12" ht="16" thickBot="1" x14ac:dyDescent="0.4">
      <c r="D155" s="10"/>
      <c r="E155" s="11">
        <v>7</v>
      </c>
      <c r="F155" s="20"/>
      <c r="G155" s="12">
        <f t="shared" si="46"/>
        <v>0</v>
      </c>
      <c r="I155" s="10"/>
      <c r="J155" s="11">
        <v>7</v>
      </c>
      <c r="K155" s="20"/>
      <c r="L155" s="12">
        <f t="shared" si="47"/>
        <v>0</v>
      </c>
    </row>
    <row r="156" spans="1:12" ht="16" thickBot="1" x14ac:dyDescent="0.4"/>
    <row r="157" spans="1:12" x14ac:dyDescent="0.35">
      <c r="A157" s="13" t="s">
        <v>2</v>
      </c>
      <c r="B157" s="26">
        <v>50</v>
      </c>
      <c r="D157" s="1" t="s">
        <v>6</v>
      </c>
      <c r="E157" s="2"/>
      <c r="F157" s="2"/>
      <c r="G157" s="3"/>
      <c r="I157" s="1" t="s">
        <v>6</v>
      </c>
      <c r="J157" s="2"/>
      <c r="K157" s="2"/>
      <c r="L157" s="3"/>
    </row>
    <row r="158" spans="1:12" x14ac:dyDescent="0.35">
      <c r="A158" s="4" t="s">
        <v>17</v>
      </c>
      <c r="B158" s="6">
        <v>5</v>
      </c>
      <c r="D158" s="4"/>
      <c r="E158" s="5"/>
      <c r="F158" s="5"/>
      <c r="G158" s="6"/>
      <c r="I158" s="4"/>
      <c r="J158" s="5"/>
      <c r="K158" s="5"/>
      <c r="L158" s="6"/>
    </row>
    <row r="159" spans="1:12" x14ac:dyDescent="0.35">
      <c r="A159" s="4"/>
      <c r="B159" s="6"/>
      <c r="D159" s="7" t="s">
        <v>0</v>
      </c>
      <c r="E159" s="8" t="s">
        <v>1</v>
      </c>
      <c r="F159" s="23" t="s">
        <v>3</v>
      </c>
      <c r="G159" s="24" t="s">
        <v>4</v>
      </c>
      <c r="I159" s="7" t="s">
        <v>0</v>
      </c>
      <c r="J159" s="8" t="s">
        <v>1</v>
      </c>
      <c r="K159" s="23" t="s">
        <v>3</v>
      </c>
      <c r="L159" s="24" t="s">
        <v>4</v>
      </c>
    </row>
    <row r="160" spans="1:12" x14ac:dyDescent="0.35">
      <c r="A160" s="4" t="s">
        <v>12</v>
      </c>
      <c r="B160" s="6" t="s">
        <v>3</v>
      </c>
      <c r="D160" s="17"/>
      <c r="E160" s="18"/>
      <c r="F160" s="18"/>
      <c r="G160" s="6"/>
      <c r="I160" s="17"/>
      <c r="J160" s="18"/>
      <c r="K160" s="18"/>
      <c r="L160" s="6"/>
    </row>
    <row r="161" spans="1:12" x14ac:dyDescent="0.35">
      <c r="A161" s="4">
        <v>25</v>
      </c>
      <c r="B161" s="14">
        <v>0.5</v>
      </c>
      <c r="D161" s="9"/>
      <c r="E161" s="5">
        <v>1</v>
      </c>
      <c r="F161" s="19" t="str">
        <f t="shared" ref="F161:F166" si="48">IF(D161="","",IF(D161&lt;$A$9,0,VLOOKUP(D161,$A$9:$B$11,2,TRUE)))</f>
        <v/>
      </c>
      <c r="G161" s="6">
        <f>ROUND(IFERROR(IF(F161&gt;0,(1+F161)*$B$5,0),0),0)</f>
        <v>0</v>
      </c>
      <c r="I161" s="9"/>
      <c r="J161" s="5">
        <v>1</v>
      </c>
      <c r="K161" s="19" t="str">
        <f t="shared" ref="K161:K166" si="49">IF(I161="","",IF(I161&lt;$A$9,0,VLOOKUP(I161,$A$9:$B$11,2,TRUE)))</f>
        <v/>
      </c>
      <c r="L161" s="6">
        <f>ROUND(IFERROR(IF(K161&gt;0,(1+K161)*$B$5,0),0),0)</f>
        <v>0</v>
      </c>
    </row>
    <row r="162" spans="1:12" x14ac:dyDescent="0.35">
      <c r="A162" s="4">
        <v>35</v>
      </c>
      <c r="B162" s="14">
        <v>0.7</v>
      </c>
      <c r="D162" s="9"/>
      <c r="E162" s="5">
        <v>2</v>
      </c>
      <c r="F162" s="19" t="str">
        <f t="shared" si="48"/>
        <v/>
      </c>
      <c r="G162" s="6">
        <f>CEILING(IFERROR(IF(F162&gt;0,(1+F162)*G161,0),0),$B$6)</f>
        <v>0</v>
      </c>
      <c r="I162" s="9"/>
      <c r="J162" s="5">
        <v>2</v>
      </c>
      <c r="K162" s="19" t="str">
        <f t="shared" si="49"/>
        <v/>
      </c>
      <c r="L162" s="6">
        <f>CEILING(IFERROR(IF(K162&gt;0,(1+K162)*L161,0),0),$B$6)</f>
        <v>0</v>
      </c>
    </row>
    <row r="163" spans="1:12" ht="16" thickBot="1" x14ac:dyDescent="0.4">
      <c r="A163" s="15">
        <v>50</v>
      </c>
      <c r="B163" s="16">
        <v>1</v>
      </c>
      <c r="D163" s="9"/>
      <c r="E163" s="5">
        <v>3</v>
      </c>
      <c r="F163" s="19" t="str">
        <f t="shared" si="48"/>
        <v/>
      </c>
      <c r="G163" s="6">
        <f t="shared" ref="G163:G167" si="50">CEILING(IFERROR(IF(F163&gt;0,(1+F163)*G162,0),0),$B$6)</f>
        <v>0</v>
      </c>
      <c r="I163" s="9"/>
      <c r="J163" s="5">
        <v>3</v>
      </c>
      <c r="K163" s="19" t="str">
        <f t="shared" si="49"/>
        <v/>
      </c>
      <c r="L163" s="6">
        <f t="shared" ref="L163:L167" si="51">CEILING(IFERROR(IF(K163&gt;0,(1+K163)*L162,0),0),$B$6)</f>
        <v>0</v>
      </c>
    </row>
    <row r="164" spans="1:12" x14ac:dyDescent="0.35">
      <c r="D164" s="9"/>
      <c r="E164" s="5">
        <v>4</v>
      </c>
      <c r="F164" s="19" t="str">
        <f t="shared" si="48"/>
        <v/>
      </c>
      <c r="G164" s="6">
        <f t="shared" si="50"/>
        <v>0</v>
      </c>
      <c r="I164" s="9"/>
      <c r="J164" s="5">
        <v>4</v>
      </c>
      <c r="K164" s="19" t="str">
        <f t="shared" si="49"/>
        <v/>
      </c>
      <c r="L164" s="6">
        <f t="shared" si="51"/>
        <v>0</v>
      </c>
    </row>
    <row r="165" spans="1:12" x14ac:dyDescent="0.35">
      <c r="D165" s="9"/>
      <c r="E165" s="5">
        <v>5</v>
      </c>
      <c r="F165" s="19" t="str">
        <f t="shared" si="48"/>
        <v/>
      </c>
      <c r="G165" s="6">
        <f t="shared" si="50"/>
        <v>0</v>
      </c>
      <c r="I165" s="9"/>
      <c r="J165" s="5">
        <v>5</v>
      </c>
      <c r="K165" s="19" t="str">
        <f t="shared" si="49"/>
        <v/>
      </c>
      <c r="L165" s="6">
        <f t="shared" si="51"/>
        <v>0</v>
      </c>
    </row>
    <row r="166" spans="1:12" x14ac:dyDescent="0.35">
      <c r="D166" s="9"/>
      <c r="E166" s="5">
        <v>6</v>
      </c>
      <c r="F166" s="19" t="str">
        <f t="shared" si="48"/>
        <v/>
      </c>
      <c r="G166" s="6">
        <f t="shared" si="50"/>
        <v>0</v>
      </c>
      <c r="I166" s="9"/>
      <c r="J166" s="5">
        <v>6</v>
      </c>
      <c r="K166" s="19" t="str">
        <f t="shared" si="49"/>
        <v/>
      </c>
      <c r="L166" s="6">
        <f t="shared" si="51"/>
        <v>0</v>
      </c>
    </row>
    <row r="167" spans="1:12" ht="16" thickBot="1" x14ac:dyDescent="0.4">
      <c r="D167" s="10"/>
      <c r="E167" s="11">
        <v>7</v>
      </c>
      <c r="F167" s="20"/>
      <c r="G167" s="12">
        <f t="shared" si="50"/>
        <v>0</v>
      </c>
      <c r="I167" s="10"/>
      <c r="J167" s="11">
        <v>7</v>
      </c>
      <c r="K167" s="20"/>
      <c r="L167" s="12">
        <f t="shared" si="51"/>
        <v>0</v>
      </c>
    </row>
    <row r="169" spans="1:12" ht="16" thickBot="1" x14ac:dyDescent="0.4"/>
    <row r="170" spans="1:12" x14ac:dyDescent="0.35">
      <c r="A170" s="13" t="s">
        <v>2</v>
      </c>
      <c r="B170" s="26">
        <v>50</v>
      </c>
      <c r="D170" s="1" t="s">
        <v>6</v>
      </c>
      <c r="E170" s="2"/>
      <c r="F170" s="2"/>
      <c r="G170" s="3"/>
      <c r="I170" s="1" t="s">
        <v>6</v>
      </c>
      <c r="J170" s="2"/>
      <c r="K170" s="2"/>
      <c r="L170" s="3"/>
    </row>
    <row r="171" spans="1:12" x14ac:dyDescent="0.35">
      <c r="A171" s="4" t="s">
        <v>17</v>
      </c>
      <c r="B171" s="6">
        <v>5</v>
      </c>
      <c r="D171" s="4"/>
      <c r="E171" s="5"/>
      <c r="F171" s="5"/>
      <c r="G171" s="6"/>
      <c r="I171" s="4"/>
      <c r="J171" s="5"/>
      <c r="K171" s="5"/>
      <c r="L171" s="6"/>
    </row>
    <row r="172" spans="1:12" x14ac:dyDescent="0.35">
      <c r="A172" s="4"/>
      <c r="B172" s="6"/>
      <c r="D172" s="7" t="s">
        <v>0</v>
      </c>
      <c r="E172" s="8" t="s">
        <v>1</v>
      </c>
      <c r="F172" s="23" t="s">
        <v>3</v>
      </c>
      <c r="G172" s="24" t="s">
        <v>4</v>
      </c>
      <c r="I172" s="7" t="s">
        <v>0</v>
      </c>
      <c r="J172" s="8" t="s">
        <v>1</v>
      </c>
      <c r="K172" s="23" t="s">
        <v>3</v>
      </c>
      <c r="L172" s="24" t="s">
        <v>4</v>
      </c>
    </row>
    <row r="173" spans="1:12" x14ac:dyDescent="0.35">
      <c r="A173" s="4" t="s">
        <v>12</v>
      </c>
      <c r="B173" s="6" t="s">
        <v>3</v>
      </c>
      <c r="D173" s="17"/>
      <c r="E173" s="18"/>
      <c r="F173" s="18"/>
      <c r="G173" s="6"/>
      <c r="I173" s="17"/>
      <c r="J173" s="18"/>
      <c r="K173" s="18"/>
      <c r="L173" s="6"/>
    </row>
    <row r="174" spans="1:12" x14ac:dyDescent="0.35">
      <c r="A174" s="4">
        <v>25</v>
      </c>
      <c r="B174" s="14">
        <v>0.5</v>
      </c>
      <c r="D174" s="9"/>
      <c r="E174" s="5">
        <v>1</v>
      </c>
      <c r="F174" s="19" t="str">
        <f t="shared" ref="F174:F179" si="52">IF(D174="","",IF(D174&lt;$A$9,0,VLOOKUP(D174,$A$9:$B$11,2,TRUE)))</f>
        <v/>
      </c>
      <c r="G174" s="6">
        <f>ROUND(IFERROR(IF(F174&gt;0,(1+F174)*$B$5,0),0),0)</f>
        <v>0</v>
      </c>
      <c r="I174" s="9"/>
      <c r="J174" s="5">
        <v>1</v>
      </c>
      <c r="K174" s="19" t="str">
        <f t="shared" ref="K174:K179" si="53">IF(I174="","",IF(I174&lt;$A$9,0,VLOOKUP(I174,$A$9:$B$11,2,TRUE)))</f>
        <v/>
      </c>
      <c r="L174" s="6">
        <f>ROUND(IFERROR(IF(K174&gt;0,(1+K174)*$B$5,0),0),0)</f>
        <v>0</v>
      </c>
    </row>
    <row r="175" spans="1:12" x14ac:dyDescent="0.35">
      <c r="A175" s="4">
        <v>35</v>
      </c>
      <c r="B175" s="14">
        <v>0.7</v>
      </c>
      <c r="D175" s="9"/>
      <c r="E175" s="5">
        <v>2</v>
      </c>
      <c r="F175" s="19" t="str">
        <f t="shared" si="52"/>
        <v/>
      </c>
      <c r="G175" s="6">
        <f>CEILING(IFERROR(IF(F175&gt;0,(1+F175)*G174,0),0),$B$6)</f>
        <v>0</v>
      </c>
      <c r="I175" s="9"/>
      <c r="J175" s="5">
        <v>2</v>
      </c>
      <c r="K175" s="19" t="str">
        <f t="shared" si="53"/>
        <v/>
      </c>
      <c r="L175" s="6">
        <f>CEILING(IFERROR(IF(K175&gt;0,(1+K175)*L174,0),0),$B$6)</f>
        <v>0</v>
      </c>
    </row>
    <row r="176" spans="1:12" ht="16" thickBot="1" x14ac:dyDescent="0.4">
      <c r="A176" s="15">
        <v>50</v>
      </c>
      <c r="B176" s="16">
        <v>1</v>
      </c>
      <c r="D176" s="9"/>
      <c r="E176" s="5">
        <v>3</v>
      </c>
      <c r="F176" s="19" t="str">
        <f t="shared" si="52"/>
        <v/>
      </c>
      <c r="G176" s="6">
        <f t="shared" ref="G176:G180" si="54">CEILING(IFERROR(IF(F176&gt;0,(1+F176)*G175,0),0),$B$6)</f>
        <v>0</v>
      </c>
      <c r="I176" s="9"/>
      <c r="J176" s="5">
        <v>3</v>
      </c>
      <c r="K176" s="19" t="str">
        <f t="shared" si="53"/>
        <v/>
      </c>
      <c r="L176" s="6">
        <f t="shared" ref="L176:L180" si="55">CEILING(IFERROR(IF(K176&gt;0,(1+K176)*L175,0),0),$B$6)</f>
        <v>0</v>
      </c>
    </row>
    <row r="177" spans="1:12" x14ac:dyDescent="0.35">
      <c r="D177" s="9"/>
      <c r="E177" s="5">
        <v>4</v>
      </c>
      <c r="F177" s="19" t="str">
        <f t="shared" si="52"/>
        <v/>
      </c>
      <c r="G177" s="6">
        <f t="shared" si="54"/>
        <v>0</v>
      </c>
      <c r="I177" s="9"/>
      <c r="J177" s="5">
        <v>4</v>
      </c>
      <c r="K177" s="19" t="str">
        <f t="shared" si="53"/>
        <v/>
      </c>
      <c r="L177" s="6">
        <f t="shared" si="55"/>
        <v>0</v>
      </c>
    </row>
    <row r="178" spans="1:12" x14ac:dyDescent="0.35">
      <c r="D178" s="9"/>
      <c r="E178" s="5">
        <v>5</v>
      </c>
      <c r="F178" s="19" t="str">
        <f t="shared" si="52"/>
        <v/>
      </c>
      <c r="G178" s="6">
        <f t="shared" si="54"/>
        <v>0</v>
      </c>
      <c r="I178" s="9"/>
      <c r="J178" s="5">
        <v>5</v>
      </c>
      <c r="K178" s="19" t="str">
        <f t="shared" si="53"/>
        <v/>
      </c>
      <c r="L178" s="6">
        <f t="shared" si="55"/>
        <v>0</v>
      </c>
    </row>
    <row r="179" spans="1:12" x14ac:dyDescent="0.35">
      <c r="D179" s="9"/>
      <c r="E179" s="5">
        <v>6</v>
      </c>
      <c r="F179" s="19" t="str">
        <f t="shared" si="52"/>
        <v/>
      </c>
      <c r="G179" s="6">
        <f t="shared" si="54"/>
        <v>0</v>
      </c>
      <c r="I179" s="9"/>
      <c r="J179" s="5">
        <v>6</v>
      </c>
      <c r="K179" s="19" t="str">
        <f t="shared" si="53"/>
        <v/>
      </c>
      <c r="L179" s="6">
        <f t="shared" si="55"/>
        <v>0</v>
      </c>
    </row>
    <row r="180" spans="1:12" ht="16" thickBot="1" x14ac:dyDescent="0.4">
      <c r="D180" s="10"/>
      <c r="E180" s="11">
        <v>7</v>
      </c>
      <c r="F180" s="20"/>
      <c r="G180" s="12">
        <f t="shared" si="54"/>
        <v>0</v>
      </c>
      <c r="I180" s="10"/>
      <c r="J180" s="11">
        <v>7</v>
      </c>
      <c r="K180" s="20"/>
      <c r="L180" s="12">
        <f t="shared" si="55"/>
        <v>0</v>
      </c>
    </row>
    <row r="182" spans="1:12" ht="16" thickBot="1" x14ac:dyDescent="0.4"/>
    <row r="183" spans="1:12" x14ac:dyDescent="0.35">
      <c r="A183" s="13" t="s">
        <v>2</v>
      </c>
      <c r="B183" s="26">
        <v>50</v>
      </c>
      <c r="D183" s="1" t="s">
        <v>6</v>
      </c>
      <c r="E183" s="2"/>
      <c r="F183" s="2"/>
      <c r="G183" s="3"/>
      <c r="I183" s="1" t="s">
        <v>6</v>
      </c>
      <c r="J183" s="2"/>
      <c r="K183" s="2"/>
      <c r="L183" s="3"/>
    </row>
    <row r="184" spans="1:12" x14ac:dyDescent="0.35">
      <c r="A184" s="4" t="s">
        <v>17</v>
      </c>
      <c r="B184" s="6">
        <v>5</v>
      </c>
      <c r="D184" s="4"/>
      <c r="E184" s="5"/>
      <c r="F184" s="5"/>
      <c r="G184" s="6"/>
      <c r="I184" s="4"/>
      <c r="J184" s="5"/>
      <c r="K184" s="5"/>
      <c r="L184" s="6"/>
    </row>
    <row r="185" spans="1:12" x14ac:dyDescent="0.35">
      <c r="A185" s="4"/>
      <c r="B185" s="6"/>
      <c r="D185" s="7" t="s">
        <v>0</v>
      </c>
      <c r="E185" s="8" t="s">
        <v>1</v>
      </c>
      <c r="F185" s="23" t="s">
        <v>3</v>
      </c>
      <c r="G185" s="24" t="s">
        <v>4</v>
      </c>
      <c r="I185" s="7" t="s">
        <v>0</v>
      </c>
      <c r="J185" s="8" t="s">
        <v>1</v>
      </c>
      <c r="K185" s="23" t="s">
        <v>3</v>
      </c>
      <c r="L185" s="24" t="s">
        <v>4</v>
      </c>
    </row>
    <row r="186" spans="1:12" x14ac:dyDescent="0.35">
      <c r="A186" s="4" t="s">
        <v>12</v>
      </c>
      <c r="B186" s="6" t="s">
        <v>3</v>
      </c>
      <c r="D186" s="17"/>
      <c r="E186" s="18"/>
      <c r="F186" s="5"/>
      <c r="G186" s="6"/>
      <c r="I186" s="17"/>
      <c r="J186" s="5"/>
      <c r="K186" s="5"/>
      <c r="L186" s="6"/>
    </row>
    <row r="187" spans="1:12" x14ac:dyDescent="0.35">
      <c r="A187" s="4">
        <v>25</v>
      </c>
      <c r="B187" s="14">
        <v>0.5</v>
      </c>
      <c r="D187" s="9"/>
      <c r="E187" s="5">
        <v>1</v>
      </c>
      <c r="F187" s="19" t="str">
        <f t="shared" ref="F187:F192" si="56">IF(D187="","",IF(D187&lt;$A$9,0,VLOOKUP(D187,$A$9:$B$11,2,TRUE)))</f>
        <v/>
      </c>
      <c r="G187" s="6">
        <f>ROUND(IFERROR(IF(F187&gt;0,(1+F187)*$B$5,0),0),0)</f>
        <v>0</v>
      </c>
      <c r="I187" s="9"/>
      <c r="J187" s="5">
        <v>1</v>
      </c>
      <c r="K187" s="19" t="str">
        <f t="shared" ref="K187:K192" si="57">IF(I187="","",IF(I187&lt;$A$9,0,VLOOKUP(I187,$A$9:$B$11,2,TRUE)))</f>
        <v/>
      </c>
      <c r="L187" s="6">
        <f>ROUND(IFERROR(IF(K187&gt;0,(1+K187)*$B$5,0),0),0)</f>
        <v>0</v>
      </c>
    </row>
    <row r="188" spans="1:12" x14ac:dyDescent="0.35">
      <c r="A188" s="4">
        <v>35</v>
      </c>
      <c r="B188" s="14">
        <v>0.7</v>
      </c>
      <c r="D188" s="9"/>
      <c r="E188" s="5">
        <v>2</v>
      </c>
      <c r="F188" s="19" t="str">
        <f t="shared" si="56"/>
        <v/>
      </c>
      <c r="G188" s="6">
        <f>CEILING(IFERROR(IF(F188&gt;0,(1+F188)*G187,0),0),$B$6)</f>
        <v>0</v>
      </c>
      <c r="I188" s="9"/>
      <c r="J188" s="5">
        <v>2</v>
      </c>
      <c r="K188" s="19" t="str">
        <f t="shared" si="57"/>
        <v/>
      </c>
      <c r="L188" s="6">
        <f>CEILING(IFERROR(IF(K188&gt;0,(1+K188)*L187,0),0),$B$6)</f>
        <v>0</v>
      </c>
    </row>
    <row r="189" spans="1:12" ht="16" thickBot="1" x14ac:dyDescent="0.4">
      <c r="A189" s="15">
        <v>50</v>
      </c>
      <c r="B189" s="16">
        <v>1</v>
      </c>
      <c r="D189" s="9"/>
      <c r="E189" s="5">
        <v>3</v>
      </c>
      <c r="F189" s="19" t="str">
        <f t="shared" si="56"/>
        <v/>
      </c>
      <c r="G189" s="6">
        <f t="shared" ref="G189:G193" si="58">CEILING(IFERROR(IF(F189&gt;0,(1+F189)*G188,0),0),$B$6)</f>
        <v>0</v>
      </c>
      <c r="I189" s="9"/>
      <c r="J189" s="5">
        <v>3</v>
      </c>
      <c r="K189" s="19" t="str">
        <f t="shared" si="57"/>
        <v/>
      </c>
      <c r="L189" s="6">
        <f t="shared" ref="L189:L193" si="59">CEILING(IFERROR(IF(K189&gt;0,(1+K189)*L188,0),0),$B$6)</f>
        <v>0</v>
      </c>
    </row>
    <row r="190" spans="1:12" x14ac:dyDescent="0.35">
      <c r="D190" s="9"/>
      <c r="E190" s="5">
        <v>4</v>
      </c>
      <c r="F190" s="19" t="str">
        <f t="shared" si="56"/>
        <v/>
      </c>
      <c r="G190" s="6">
        <f t="shared" si="58"/>
        <v>0</v>
      </c>
      <c r="I190" s="9"/>
      <c r="J190" s="5">
        <v>4</v>
      </c>
      <c r="K190" s="19" t="str">
        <f t="shared" si="57"/>
        <v/>
      </c>
      <c r="L190" s="6">
        <f t="shared" si="59"/>
        <v>0</v>
      </c>
    </row>
    <row r="191" spans="1:12" x14ac:dyDescent="0.35">
      <c r="D191" s="9"/>
      <c r="E191" s="5">
        <v>5</v>
      </c>
      <c r="F191" s="19" t="str">
        <f t="shared" si="56"/>
        <v/>
      </c>
      <c r="G191" s="6">
        <f t="shared" si="58"/>
        <v>0</v>
      </c>
      <c r="I191" s="9"/>
      <c r="J191" s="5">
        <v>5</v>
      </c>
      <c r="K191" s="19" t="str">
        <f t="shared" si="57"/>
        <v/>
      </c>
      <c r="L191" s="6">
        <f t="shared" si="59"/>
        <v>0</v>
      </c>
    </row>
    <row r="192" spans="1:12" x14ac:dyDescent="0.35">
      <c r="D192" s="9"/>
      <c r="E192" s="5">
        <v>6</v>
      </c>
      <c r="F192" s="19" t="str">
        <f t="shared" si="56"/>
        <v/>
      </c>
      <c r="G192" s="6">
        <f t="shared" si="58"/>
        <v>0</v>
      </c>
      <c r="I192" s="9"/>
      <c r="J192" s="5">
        <v>6</v>
      </c>
      <c r="K192" s="19" t="str">
        <f t="shared" si="57"/>
        <v/>
      </c>
      <c r="L192" s="6">
        <f t="shared" si="59"/>
        <v>0</v>
      </c>
    </row>
    <row r="193" spans="1:12" ht="16" thickBot="1" x14ac:dyDescent="0.4">
      <c r="D193" s="10"/>
      <c r="E193" s="11">
        <v>7</v>
      </c>
      <c r="F193" s="20"/>
      <c r="G193" s="12">
        <f t="shared" si="58"/>
        <v>0</v>
      </c>
      <c r="I193" s="10"/>
      <c r="J193" s="11">
        <v>7</v>
      </c>
      <c r="K193" s="20"/>
      <c r="L193" s="12">
        <f t="shared" si="59"/>
        <v>0</v>
      </c>
    </row>
    <row r="194" spans="1:12" ht="16" thickBot="1" x14ac:dyDescent="0.4"/>
    <row r="195" spans="1:12" x14ac:dyDescent="0.35">
      <c r="A195" s="13" t="s">
        <v>2</v>
      </c>
      <c r="B195" s="26">
        <v>50</v>
      </c>
      <c r="D195" s="1" t="s">
        <v>6</v>
      </c>
      <c r="E195" s="2"/>
      <c r="F195" s="2"/>
      <c r="G195" s="3"/>
      <c r="I195" s="1" t="s">
        <v>6</v>
      </c>
      <c r="J195" s="2"/>
      <c r="K195" s="2"/>
      <c r="L195" s="3"/>
    </row>
    <row r="196" spans="1:12" x14ac:dyDescent="0.35">
      <c r="A196" s="4" t="s">
        <v>17</v>
      </c>
      <c r="B196" s="6">
        <v>5</v>
      </c>
      <c r="D196" s="4"/>
      <c r="E196" s="5"/>
      <c r="F196" s="5"/>
      <c r="G196" s="6"/>
      <c r="I196" s="4"/>
      <c r="J196" s="5"/>
      <c r="K196" s="5"/>
      <c r="L196" s="6"/>
    </row>
    <row r="197" spans="1:12" x14ac:dyDescent="0.35">
      <c r="A197" s="4"/>
      <c r="B197" s="6"/>
      <c r="D197" s="7" t="s">
        <v>0</v>
      </c>
      <c r="E197" s="8" t="s">
        <v>1</v>
      </c>
      <c r="F197" s="23" t="s">
        <v>3</v>
      </c>
      <c r="G197" s="24" t="s">
        <v>4</v>
      </c>
      <c r="I197" s="7" t="s">
        <v>0</v>
      </c>
      <c r="J197" s="8" t="s">
        <v>1</v>
      </c>
      <c r="K197" s="23" t="s">
        <v>3</v>
      </c>
      <c r="L197" s="24" t="s">
        <v>4</v>
      </c>
    </row>
    <row r="198" spans="1:12" x14ac:dyDescent="0.35">
      <c r="A198" s="4" t="s">
        <v>12</v>
      </c>
      <c r="B198" s="6" t="s">
        <v>3</v>
      </c>
      <c r="D198" s="17"/>
      <c r="E198" s="18"/>
      <c r="F198" s="18"/>
      <c r="G198" s="6"/>
      <c r="I198" s="17"/>
      <c r="J198" s="18"/>
      <c r="K198" s="18"/>
      <c r="L198" s="6"/>
    </row>
    <row r="199" spans="1:12" x14ac:dyDescent="0.35">
      <c r="A199" s="4">
        <v>25</v>
      </c>
      <c r="B199" s="14">
        <v>0.5</v>
      </c>
      <c r="D199" s="9"/>
      <c r="E199" s="5">
        <v>1</v>
      </c>
      <c r="F199" s="19" t="str">
        <f t="shared" ref="F199:F204" si="60">IF(D199="","",IF(D199&lt;$A$9,0,VLOOKUP(D199,$A$9:$B$11,2,TRUE)))</f>
        <v/>
      </c>
      <c r="G199" s="6">
        <f>ROUND(IFERROR(IF(F199&gt;0,(1+F199)*$B$5,0),0),0)</f>
        <v>0</v>
      </c>
      <c r="I199" s="9"/>
      <c r="J199" s="5">
        <v>1</v>
      </c>
      <c r="K199" s="19" t="str">
        <f t="shared" ref="K199:K204" si="61">IF(I199="","",IF(I199&lt;$A$9,0,VLOOKUP(I199,$A$9:$B$11,2,TRUE)))</f>
        <v/>
      </c>
      <c r="L199" s="6">
        <f>ROUND(IFERROR(IF(K199&gt;0,(1+K199)*$B$5,0),0),0)</f>
        <v>0</v>
      </c>
    </row>
    <row r="200" spans="1:12" x14ac:dyDescent="0.35">
      <c r="A200" s="4">
        <v>35</v>
      </c>
      <c r="B200" s="14">
        <v>0.7</v>
      </c>
      <c r="D200" s="9"/>
      <c r="E200" s="5">
        <v>2</v>
      </c>
      <c r="F200" s="19" t="str">
        <f t="shared" si="60"/>
        <v/>
      </c>
      <c r="G200" s="6">
        <f>CEILING(IFERROR(IF(F200&gt;0,(1+F200)*G199,0),0),$B$6)</f>
        <v>0</v>
      </c>
      <c r="I200" s="9"/>
      <c r="J200" s="5">
        <v>2</v>
      </c>
      <c r="K200" s="19" t="str">
        <f t="shared" si="61"/>
        <v/>
      </c>
      <c r="L200" s="6">
        <f>CEILING(IFERROR(IF(K200&gt;0,(1+K200)*L199,0),0),$B$6)</f>
        <v>0</v>
      </c>
    </row>
    <row r="201" spans="1:12" ht="16" thickBot="1" x14ac:dyDescent="0.4">
      <c r="A201" s="15">
        <v>50</v>
      </c>
      <c r="B201" s="16">
        <v>1</v>
      </c>
      <c r="D201" s="9"/>
      <c r="E201" s="5">
        <v>3</v>
      </c>
      <c r="F201" s="19" t="str">
        <f t="shared" si="60"/>
        <v/>
      </c>
      <c r="G201" s="6">
        <f t="shared" ref="G201:G205" si="62">CEILING(IFERROR(IF(F201&gt;0,(1+F201)*G200,0),0),$B$6)</f>
        <v>0</v>
      </c>
      <c r="I201" s="9"/>
      <c r="J201" s="5">
        <v>3</v>
      </c>
      <c r="K201" s="19" t="str">
        <f t="shared" si="61"/>
        <v/>
      </c>
      <c r="L201" s="6">
        <f t="shared" ref="L201:L205" si="63">CEILING(IFERROR(IF(K201&gt;0,(1+K201)*L200,0),0),$B$6)</f>
        <v>0</v>
      </c>
    </row>
    <row r="202" spans="1:12" x14ac:dyDescent="0.35">
      <c r="D202" s="9"/>
      <c r="E202" s="5">
        <v>4</v>
      </c>
      <c r="F202" s="19" t="str">
        <f t="shared" si="60"/>
        <v/>
      </c>
      <c r="G202" s="6">
        <f t="shared" si="62"/>
        <v>0</v>
      </c>
      <c r="I202" s="9"/>
      <c r="J202" s="5">
        <v>4</v>
      </c>
      <c r="K202" s="19" t="str">
        <f t="shared" si="61"/>
        <v/>
      </c>
      <c r="L202" s="6">
        <f t="shared" si="63"/>
        <v>0</v>
      </c>
    </row>
    <row r="203" spans="1:12" x14ac:dyDescent="0.35">
      <c r="D203" s="9"/>
      <c r="E203" s="5">
        <v>5</v>
      </c>
      <c r="F203" s="19" t="str">
        <f t="shared" si="60"/>
        <v/>
      </c>
      <c r="G203" s="6">
        <f t="shared" si="62"/>
        <v>0</v>
      </c>
      <c r="I203" s="9"/>
      <c r="J203" s="5">
        <v>5</v>
      </c>
      <c r="K203" s="19" t="str">
        <f t="shared" si="61"/>
        <v/>
      </c>
      <c r="L203" s="6">
        <f t="shared" si="63"/>
        <v>0</v>
      </c>
    </row>
    <row r="204" spans="1:12" x14ac:dyDescent="0.35">
      <c r="D204" s="9"/>
      <c r="E204" s="5">
        <v>6</v>
      </c>
      <c r="F204" s="19" t="str">
        <f t="shared" si="60"/>
        <v/>
      </c>
      <c r="G204" s="6">
        <f t="shared" si="62"/>
        <v>0</v>
      </c>
      <c r="I204" s="9"/>
      <c r="J204" s="5">
        <v>6</v>
      </c>
      <c r="K204" s="19" t="str">
        <f t="shared" si="61"/>
        <v/>
      </c>
      <c r="L204" s="6">
        <f t="shared" si="63"/>
        <v>0</v>
      </c>
    </row>
    <row r="205" spans="1:12" ht="16" thickBot="1" x14ac:dyDescent="0.4">
      <c r="D205" s="10"/>
      <c r="E205" s="11">
        <v>7</v>
      </c>
      <c r="F205" s="20"/>
      <c r="G205" s="12">
        <f t="shared" si="62"/>
        <v>0</v>
      </c>
      <c r="I205" s="10"/>
      <c r="J205" s="11">
        <v>7</v>
      </c>
      <c r="K205" s="20"/>
      <c r="L205" s="12">
        <f t="shared" si="63"/>
        <v>0</v>
      </c>
    </row>
    <row r="207" spans="1:12" ht="16" thickBot="1" x14ac:dyDescent="0.4"/>
    <row r="208" spans="1:12" x14ac:dyDescent="0.35">
      <c r="A208" s="13" t="s">
        <v>2</v>
      </c>
      <c r="B208" s="26">
        <v>50</v>
      </c>
      <c r="D208" s="1" t="s">
        <v>6</v>
      </c>
      <c r="E208" s="2"/>
      <c r="F208" s="2"/>
      <c r="G208" s="3"/>
      <c r="I208" s="1" t="s">
        <v>6</v>
      </c>
      <c r="J208" s="2"/>
      <c r="K208" s="2"/>
      <c r="L208" s="3"/>
    </row>
    <row r="209" spans="1:12" x14ac:dyDescent="0.35">
      <c r="A209" s="4" t="s">
        <v>17</v>
      </c>
      <c r="B209" s="6">
        <v>5</v>
      </c>
      <c r="D209" s="4"/>
      <c r="E209" s="5"/>
      <c r="F209" s="5"/>
      <c r="G209" s="6"/>
      <c r="I209" s="4"/>
      <c r="J209" s="5"/>
      <c r="K209" s="5"/>
      <c r="L209" s="6"/>
    </row>
    <row r="210" spans="1:12" x14ac:dyDescent="0.35">
      <c r="A210" s="4"/>
      <c r="B210" s="6"/>
      <c r="D210" s="7" t="s">
        <v>0</v>
      </c>
      <c r="E210" s="8" t="s">
        <v>1</v>
      </c>
      <c r="F210" s="23" t="s">
        <v>3</v>
      </c>
      <c r="G210" s="24" t="s">
        <v>4</v>
      </c>
      <c r="I210" s="7" t="s">
        <v>0</v>
      </c>
      <c r="J210" s="8" t="s">
        <v>1</v>
      </c>
      <c r="K210" s="23" t="s">
        <v>3</v>
      </c>
      <c r="L210" s="24" t="s">
        <v>4</v>
      </c>
    </row>
    <row r="211" spans="1:12" x14ac:dyDescent="0.35">
      <c r="A211" s="4" t="s">
        <v>12</v>
      </c>
      <c r="B211" s="6" t="s">
        <v>3</v>
      </c>
      <c r="D211" s="17"/>
      <c r="E211" s="18"/>
      <c r="F211" s="18"/>
      <c r="G211" s="6"/>
      <c r="I211" s="17"/>
      <c r="J211" s="18"/>
      <c r="K211" s="18"/>
      <c r="L211" s="6"/>
    </row>
    <row r="212" spans="1:12" x14ac:dyDescent="0.35">
      <c r="A212" s="4">
        <v>25</v>
      </c>
      <c r="B212" s="14">
        <v>0.5</v>
      </c>
      <c r="D212" s="9"/>
      <c r="E212" s="5">
        <v>1</v>
      </c>
      <c r="F212" s="19" t="str">
        <f t="shared" ref="F212:F217" si="64">IF(D212="","",IF(D212&lt;$A$9,0,VLOOKUP(D212,$A$9:$B$11,2,TRUE)))</f>
        <v/>
      </c>
      <c r="G212" s="6">
        <f>ROUND(IFERROR(IF(F212&gt;0,(1+F212)*$B$5,0),0),0)</f>
        <v>0</v>
      </c>
      <c r="I212" s="9"/>
      <c r="J212" s="5">
        <v>1</v>
      </c>
      <c r="K212" s="19" t="str">
        <f t="shared" ref="K212:K217" si="65">IF(I212="","",IF(I212&lt;$A$9,0,VLOOKUP(I212,$A$9:$B$11,2,TRUE)))</f>
        <v/>
      </c>
      <c r="L212" s="6">
        <f>ROUND(IFERROR(IF(K212&gt;0,(1+K212)*$B$5,0),0),0)</f>
        <v>0</v>
      </c>
    </row>
    <row r="213" spans="1:12" x14ac:dyDescent="0.35">
      <c r="A213" s="4">
        <v>35</v>
      </c>
      <c r="B213" s="14">
        <v>0.7</v>
      </c>
      <c r="D213" s="9"/>
      <c r="E213" s="5">
        <v>2</v>
      </c>
      <c r="F213" s="19" t="str">
        <f t="shared" si="64"/>
        <v/>
      </c>
      <c r="G213" s="6">
        <f>CEILING(IFERROR(IF(F213&gt;0,(1+F213)*G212,0),0),$B$6)</f>
        <v>0</v>
      </c>
      <c r="I213" s="9"/>
      <c r="J213" s="5">
        <v>2</v>
      </c>
      <c r="K213" s="19" t="str">
        <f t="shared" si="65"/>
        <v/>
      </c>
      <c r="L213" s="6">
        <f>CEILING(IFERROR(IF(K213&gt;0,(1+K213)*L212,0),0),$B$6)</f>
        <v>0</v>
      </c>
    </row>
    <row r="214" spans="1:12" ht="16" thickBot="1" x14ac:dyDescent="0.4">
      <c r="A214" s="15">
        <v>50</v>
      </c>
      <c r="B214" s="16">
        <v>1</v>
      </c>
      <c r="D214" s="9"/>
      <c r="E214" s="5">
        <v>3</v>
      </c>
      <c r="F214" s="19" t="str">
        <f t="shared" si="64"/>
        <v/>
      </c>
      <c r="G214" s="6">
        <f t="shared" ref="G214:G218" si="66">CEILING(IFERROR(IF(F214&gt;0,(1+F214)*G213,0),0),$B$6)</f>
        <v>0</v>
      </c>
      <c r="I214" s="9"/>
      <c r="J214" s="5">
        <v>3</v>
      </c>
      <c r="K214" s="19" t="str">
        <f t="shared" si="65"/>
        <v/>
      </c>
      <c r="L214" s="6">
        <f t="shared" ref="L214:L218" si="67">CEILING(IFERROR(IF(K214&gt;0,(1+K214)*L213,0),0),$B$6)</f>
        <v>0</v>
      </c>
    </row>
    <row r="215" spans="1:12" x14ac:dyDescent="0.35">
      <c r="D215" s="9"/>
      <c r="E215" s="5">
        <v>4</v>
      </c>
      <c r="F215" s="19" t="str">
        <f t="shared" si="64"/>
        <v/>
      </c>
      <c r="G215" s="6">
        <f t="shared" si="66"/>
        <v>0</v>
      </c>
      <c r="I215" s="9"/>
      <c r="J215" s="5">
        <v>4</v>
      </c>
      <c r="K215" s="19" t="str">
        <f t="shared" si="65"/>
        <v/>
      </c>
      <c r="L215" s="6">
        <f t="shared" si="67"/>
        <v>0</v>
      </c>
    </row>
    <row r="216" spans="1:12" x14ac:dyDescent="0.35">
      <c r="D216" s="9"/>
      <c r="E216" s="5">
        <v>5</v>
      </c>
      <c r="F216" s="19" t="str">
        <f t="shared" si="64"/>
        <v/>
      </c>
      <c r="G216" s="6">
        <f t="shared" si="66"/>
        <v>0</v>
      </c>
      <c r="I216" s="9"/>
      <c r="J216" s="5">
        <v>5</v>
      </c>
      <c r="K216" s="19" t="str">
        <f t="shared" si="65"/>
        <v/>
      </c>
      <c r="L216" s="6">
        <f t="shared" si="67"/>
        <v>0</v>
      </c>
    </row>
    <row r="217" spans="1:12" x14ac:dyDescent="0.35">
      <c r="D217" s="9"/>
      <c r="E217" s="5">
        <v>6</v>
      </c>
      <c r="F217" s="19" t="str">
        <f t="shared" si="64"/>
        <v/>
      </c>
      <c r="G217" s="6">
        <f t="shared" si="66"/>
        <v>0</v>
      </c>
      <c r="I217" s="9"/>
      <c r="J217" s="5">
        <v>6</v>
      </c>
      <c r="K217" s="19" t="str">
        <f t="shared" si="65"/>
        <v/>
      </c>
      <c r="L217" s="6">
        <f t="shared" si="67"/>
        <v>0</v>
      </c>
    </row>
    <row r="218" spans="1:12" ht="16" thickBot="1" x14ac:dyDescent="0.4">
      <c r="D218" s="10"/>
      <c r="E218" s="11">
        <v>7</v>
      </c>
      <c r="F218" s="20"/>
      <c r="G218" s="12">
        <f t="shared" si="66"/>
        <v>0</v>
      </c>
      <c r="I218" s="10"/>
      <c r="J218" s="11">
        <v>7</v>
      </c>
      <c r="K218" s="20"/>
      <c r="L218" s="12">
        <f t="shared" si="67"/>
        <v>0</v>
      </c>
    </row>
    <row r="220" spans="1:12" ht="16" thickBot="1" x14ac:dyDescent="0.4"/>
    <row r="221" spans="1:12" x14ac:dyDescent="0.35">
      <c r="A221" s="13" t="s">
        <v>2</v>
      </c>
      <c r="B221" s="26">
        <v>50</v>
      </c>
      <c r="D221" s="1" t="s">
        <v>6</v>
      </c>
      <c r="E221" s="2"/>
      <c r="F221" s="2"/>
      <c r="G221" s="3"/>
      <c r="I221" s="1" t="s">
        <v>6</v>
      </c>
      <c r="J221" s="2"/>
      <c r="K221" s="2"/>
      <c r="L221" s="3"/>
    </row>
    <row r="222" spans="1:12" x14ac:dyDescent="0.35">
      <c r="A222" s="4" t="s">
        <v>17</v>
      </c>
      <c r="B222" s="6">
        <v>5</v>
      </c>
      <c r="D222" s="4"/>
      <c r="E222" s="5"/>
      <c r="F222" s="5"/>
      <c r="G222" s="6"/>
      <c r="I222" s="4"/>
      <c r="J222" s="5"/>
      <c r="K222" s="5"/>
      <c r="L222" s="6"/>
    </row>
    <row r="223" spans="1:12" x14ac:dyDescent="0.35">
      <c r="A223" s="4"/>
      <c r="B223" s="6"/>
      <c r="D223" s="7" t="s">
        <v>0</v>
      </c>
      <c r="E223" s="8" t="s">
        <v>1</v>
      </c>
      <c r="F223" s="23" t="s">
        <v>3</v>
      </c>
      <c r="G223" s="24" t="s">
        <v>4</v>
      </c>
      <c r="I223" s="7" t="s">
        <v>0</v>
      </c>
      <c r="J223" s="8" t="s">
        <v>1</v>
      </c>
      <c r="K223" s="23" t="s">
        <v>3</v>
      </c>
      <c r="L223" s="24" t="s">
        <v>4</v>
      </c>
    </row>
    <row r="224" spans="1:12" x14ac:dyDescent="0.35">
      <c r="A224" s="4" t="s">
        <v>12</v>
      </c>
      <c r="B224" s="6" t="s">
        <v>3</v>
      </c>
      <c r="D224" s="17"/>
      <c r="E224" s="18"/>
      <c r="F224" s="5"/>
      <c r="G224" s="6"/>
      <c r="I224" s="17"/>
      <c r="J224" s="5"/>
      <c r="K224" s="5"/>
      <c r="L224" s="6"/>
    </row>
    <row r="225" spans="1:12" x14ac:dyDescent="0.35">
      <c r="A225" s="4">
        <v>25</v>
      </c>
      <c r="B225" s="14">
        <v>0.5</v>
      </c>
      <c r="D225" s="9"/>
      <c r="E225" s="5">
        <v>1</v>
      </c>
      <c r="F225" s="19" t="str">
        <f t="shared" ref="F225:F230" si="68">IF(D225="","",IF(D225&lt;$A$9,0,VLOOKUP(D225,$A$9:$B$11,2,TRUE)))</f>
        <v/>
      </c>
      <c r="G225" s="6">
        <f>ROUND(IFERROR(IF(F225&gt;0,(1+F225)*$B$5,0),0),0)</f>
        <v>0</v>
      </c>
      <c r="I225" s="9"/>
      <c r="J225" s="5">
        <v>1</v>
      </c>
      <c r="K225" s="19" t="str">
        <f t="shared" ref="K225:K230" si="69">IF(I225="","",IF(I225&lt;$A$9,0,VLOOKUP(I225,$A$9:$B$11,2,TRUE)))</f>
        <v/>
      </c>
      <c r="L225" s="6">
        <f>ROUND(IFERROR(IF(K225&gt;0,(1+K225)*$B$5,0),0),0)</f>
        <v>0</v>
      </c>
    </row>
    <row r="226" spans="1:12" x14ac:dyDescent="0.35">
      <c r="A226" s="4">
        <v>35</v>
      </c>
      <c r="B226" s="14">
        <v>0.7</v>
      </c>
      <c r="D226" s="9"/>
      <c r="E226" s="5">
        <v>2</v>
      </c>
      <c r="F226" s="19" t="str">
        <f t="shared" si="68"/>
        <v/>
      </c>
      <c r="G226" s="6">
        <f>CEILING(IFERROR(IF(F226&gt;0,(1+F226)*G225,0),0),$B$6)</f>
        <v>0</v>
      </c>
      <c r="I226" s="9"/>
      <c r="J226" s="5">
        <v>2</v>
      </c>
      <c r="K226" s="19" t="str">
        <f t="shared" si="69"/>
        <v/>
      </c>
      <c r="L226" s="6">
        <f>CEILING(IFERROR(IF(K226&gt;0,(1+K226)*L225,0),0),$B$6)</f>
        <v>0</v>
      </c>
    </row>
    <row r="227" spans="1:12" ht="16" thickBot="1" x14ac:dyDescent="0.4">
      <c r="A227" s="15">
        <v>50</v>
      </c>
      <c r="B227" s="16">
        <v>1</v>
      </c>
      <c r="D227" s="9"/>
      <c r="E227" s="5">
        <v>3</v>
      </c>
      <c r="F227" s="19" t="str">
        <f t="shared" si="68"/>
        <v/>
      </c>
      <c r="G227" s="6">
        <f t="shared" ref="G227:G231" si="70">CEILING(IFERROR(IF(F227&gt;0,(1+F227)*G226,0),0),$B$6)</f>
        <v>0</v>
      </c>
      <c r="I227" s="9"/>
      <c r="J227" s="5">
        <v>3</v>
      </c>
      <c r="K227" s="19" t="str">
        <f t="shared" si="69"/>
        <v/>
      </c>
      <c r="L227" s="6">
        <f t="shared" ref="L227:L231" si="71">CEILING(IFERROR(IF(K227&gt;0,(1+K227)*L226,0),0),$B$6)</f>
        <v>0</v>
      </c>
    </row>
    <row r="228" spans="1:12" x14ac:dyDescent="0.35">
      <c r="D228" s="9"/>
      <c r="E228" s="5">
        <v>4</v>
      </c>
      <c r="F228" s="19" t="str">
        <f t="shared" si="68"/>
        <v/>
      </c>
      <c r="G228" s="6">
        <f t="shared" si="70"/>
        <v>0</v>
      </c>
      <c r="I228" s="9"/>
      <c r="J228" s="5">
        <v>4</v>
      </c>
      <c r="K228" s="19" t="str">
        <f t="shared" si="69"/>
        <v/>
      </c>
      <c r="L228" s="6">
        <f t="shared" si="71"/>
        <v>0</v>
      </c>
    </row>
    <row r="229" spans="1:12" x14ac:dyDescent="0.35">
      <c r="D229" s="9"/>
      <c r="E229" s="5">
        <v>5</v>
      </c>
      <c r="F229" s="19" t="str">
        <f t="shared" si="68"/>
        <v/>
      </c>
      <c r="G229" s="6">
        <f t="shared" si="70"/>
        <v>0</v>
      </c>
      <c r="I229" s="9"/>
      <c r="J229" s="5">
        <v>5</v>
      </c>
      <c r="K229" s="19" t="str">
        <f t="shared" si="69"/>
        <v/>
      </c>
      <c r="L229" s="6">
        <f t="shared" si="71"/>
        <v>0</v>
      </c>
    </row>
    <row r="230" spans="1:12" x14ac:dyDescent="0.35">
      <c r="D230" s="9"/>
      <c r="E230" s="5">
        <v>6</v>
      </c>
      <c r="F230" s="19" t="str">
        <f t="shared" si="68"/>
        <v/>
      </c>
      <c r="G230" s="6">
        <f t="shared" si="70"/>
        <v>0</v>
      </c>
      <c r="I230" s="9"/>
      <c r="J230" s="5">
        <v>6</v>
      </c>
      <c r="K230" s="19" t="str">
        <f t="shared" si="69"/>
        <v/>
      </c>
      <c r="L230" s="6">
        <f t="shared" si="71"/>
        <v>0</v>
      </c>
    </row>
    <row r="231" spans="1:12" ht="16" thickBot="1" x14ac:dyDescent="0.4">
      <c r="D231" s="10"/>
      <c r="E231" s="11">
        <v>7</v>
      </c>
      <c r="F231" s="20"/>
      <c r="G231" s="12">
        <f t="shared" si="70"/>
        <v>0</v>
      </c>
      <c r="I231" s="10"/>
      <c r="J231" s="11">
        <v>7</v>
      </c>
      <c r="K231" s="20"/>
      <c r="L231" s="12">
        <f t="shared" si="71"/>
        <v>0</v>
      </c>
    </row>
    <row r="232" spans="1:12" ht="16" thickBot="1" x14ac:dyDescent="0.4"/>
    <row r="233" spans="1:12" x14ac:dyDescent="0.35">
      <c r="A233" s="13" t="s">
        <v>2</v>
      </c>
      <c r="B233" s="26">
        <v>50</v>
      </c>
      <c r="D233" s="1" t="s">
        <v>6</v>
      </c>
      <c r="E233" s="2"/>
      <c r="F233" s="2"/>
      <c r="G233" s="3"/>
      <c r="I233" s="1" t="s">
        <v>6</v>
      </c>
      <c r="J233" s="2"/>
      <c r="K233" s="2"/>
      <c r="L233" s="3"/>
    </row>
    <row r="234" spans="1:12" x14ac:dyDescent="0.35">
      <c r="A234" s="4" t="s">
        <v>17</v>
      </c>
      <c r="B234" s="6">
        <v>5</v>
      </c>
      <c r="D234" s="4"/>
      <c r="E234" s="5"/>
      <c r="F234" s="5"/>
      <c r="G234" s="6"/>
      <c r="I234" s="4"/>
      <c r="J234" s="5"/>
      <c r="K234" s="5"/>
      <c r="L234" s="6"/>
    </row>
    <row r="235" spans="1:12" x14ac:dyDescent="0.35">
      <c r="A235" s="4"/>
      <c r="B235" s="6"/>
      <c r="D235" s="7" t="s">
        <v>0</v>
      </c>
      <c r="E235" s="8" t="s">
        <v>1</v>
      </c>
      <c r="F235" s="23" t="s">
        <v>3</v>
      </c>
      <c r="G235" s="24" t="s">
        <v>4</v>
      </c>
      <c r="I235" s="7" t="s">
        <v>0</v>
      </c>
      <c r="J235" s="8" t="s">
        <v>1</v>
      </c>
      <c r="K235" s="23" t="s">
        <v>3</v>
      </c>
      <c r="L235" s="24" t="s">
        <v>4</v>
      </c>
    </row>
    <row r="236" spans="1:12" x14ac:dyDescent="0.35">
      <c r="A236" s="4" t="s">
        <v>12</v>
      </c>
      <c r="B236" s="6" t="s">
        <v>3</v>
      </c>
      <c r="D236" s="17"/>
      <c r="E236" s="18"/>
      <c r="F236" s="18"/>
      <c r="G236" s="6"/>
      <c r="I236" s="17"/>
      <c r="J236" s="18"/>
      <c r="K236" s="18"/>
      <c r="L236" s="6"/>
    </row>
    <row r="237" spans="1:12" x14ac:dyDescent="0.35">
      <c r="A237" s="4">
        <v>25</v>
      </c>
      <c r="B237" s="14">
        <v>0.5</v>
      </c>
      <c r="D237" s="9"/>
      <c r="E237" s="5">
        <v>1</v>
      </c>
      <c r="F237" s="19" t="str">
        <f t="shared" ref="F237:F242" si="72">IF(D237="","",IF(D237&lt;$A$9,0,VLOOKUP(D237,$A$9:$B$11,2,TRUE)))</f>
        <v/>
      </c>
      <c r="G237" s="6">
        <f>ROUND(IFERROR(IF(F237&gt;0,(1+F237)*$B$5,0),0),0)</f>
        <v>0</v>
      </c>
      <c r="I237" s="9"/>
      <c r="J237" s="5">
        <v>1</v>
      </c>
      <c r="K237" s="19" t="str">
        <f t="shared" ref="K237:K242" si="73">IF(I237="","",IF(I237&lt;$A$9,0,VLOOKUP(I237,$A$9:$B$11,2,TRUE)))</f>
        <v/>
      </c>
      <c r="L237" s="6">
        <f>ROUND(IFERROR(IF(K237&gt;0,(1+K237)*$B$5,0),0),0)</f>
        <v>0</v>
      </c>
    </row>
    <row r="238" spans="1:12" x14ac:dyDescent="0.35">
      <c r="A238" s="4">
        <v>35</v>
      </c>
      <c r="B238" s="14">
        <v>0.7</v>
      </c>
      <c r="D238" s="9"/>
      <c r="E238" s="5">
        <v>2</v>
      </c>
      <c r="F238" s="19" t="str">
        <f t="shared" si="72"/>
        <v/>
      </c>
      <c r="G238" s="6">
        <f>CEILING(IFERROR(IF(F238&gt;0,(1+F238)*G237,0),0),$B$6)</f>
        <v>0</v>
      </c>
      <c r="I238" s="9"/>
      <c r="J238" s="5">
        <v>2</v>
      </c>
      <c r="K238" s="19" t="str">
        <f t="shared" si="73"/>
        <v/>
      </c>
      <c r="L238" s="6">
        <f>CEILING(IFERROR(IF(K238&gt;0,(1+K238)*L237,0),0),$B$6)</f>
        <v>0</v>
      </c>
    </row>
    <row r="239" spans="1:12" ht="16" thickBot="1" x14ac:dyDescent="0.4">
      <c r="A239" s="15">
        <v>50</v>
      </c>
      <c r="B239" s="16">
        <v>1</v>
      </c>
      <c r="D239" s="9"/>
      <c r="E239" s="5">
        <v>3</v>
      </c>
      <c r="F239" s="19" t="str">
        <f t="shared" si="72"/>
        <v/>
      </c>
      <c r="G239" s="6">
        <f t="shared" ref="G239:G243" si="74">CEILING(IFERROR(IF(F239&gt;0,(1+F239)*G238,0),0),$B$6)</f>
        <v>0</v>
      </c>
      <c r="I239" s="9"/>
      <c r="J239" s="5">
        <v>3</v>
      </c>
      <c r="K239" s="19" t="str">
        <f t="shared" si="73"/>
        <v/>
      </c>
      <c r="L239" s="6">
        <f t="shared" ref="L239:L243" si="75">CEILING(IFERROR(IF(K239&gt;0,(1+K239)*L238,0),0),$B$6)</f>
        <v>0</v>
      </c>
    </row>
    <row r="240" spans="1:12" x14ac:dyDescent="0.35">
      <c r="D240" s="9"/>
      <c r="E240" s="5">
        <v>4</v>
      </c>
      <c r="F240" s="19" t="str">
        <f t="shared" si="72"/>
        <v/>
      </c>
      <c r="G240" s="6">
        <f t="shared" si="74"/>
        <v>0</v>
      </c>
      <c r="I240" s="9"/>
      <c r="J240" s="5">
        <v>4</v>
      </c>
      <c r="K240" s="19" t="str">
        <f t="shared" si="73"/>
        <v/>
      </c>
      <c r="L240" s="6">
        <f t="shared" si="75"/>
        <v>0</v>
      </c>
    </row>
    <row r="241" spans="1:12" x14ac:dyDescent="0.35">
      <c r="D241" s="9"/>
      <c r="E241" s="5">
        <v>5</v>
      </c>
      <c r="F241" s="19" t="str">
        <f t="shared" si="72"/>
        <v/>
      </c>
      <c r="G241" s="6">
        <f t="shared" si="74"/>
        <v>0</v>
      </c>
      <c r="I241" s="9"/>
      <c r="J241" s="5">
        <v>5</v>
      </c>
      <c r="K241" s="19" t="str">
        <f t="shared" si="73"/>
        <v/>
      </c>
      <c r="L241" s="6">
        <f t="shared" si="75"/>
        <v>0</v>
      </c>
    </row>
    <row r="242" spans="1:12" x14ac:dyDescent="0.35">
      <c r="D242" s="9"/>
      <c r="E242" s="5">
        <v>6</v>
      </c>
      <c r="F242" s="19" t="str">
        <f t="shared" si="72"/>
        <v/>
      </c>
      <c r="G242" s="6">
        <f t="shared" si="74"/>
        <v>0</v>
      </c>
      <c r="I242" s="9"/>
      <c r="J242" s="5">
        <v>6</v>
      </c>
      <c r="K242" s="19" t="str">
        <f t="shared" si="73"/>
        <v/>
      </c>
      <c r="L242" s="6">
        <f t="shared" si="75"/>
        <v>0</v>
      </c>
    </row>
    <row r="243" spans="1:12" ht="16" thickBot="1" x14ac:dyDescent="0.4">
      <c r="D243" s="10"/>
      <c r="E243" s="11">
        <v>7</v>
      </c>
      <c r="F243" s="20"/>
      <c r="G243" s="12">
        <f t="shared" si="74"/>
        <v>0</v>
      </c>
      <c r="I243" s="10"/>
      <c r="J243" s="11">
        <v>7</v>
      </c>
      <c r="K243" s="20"/>
      <c r="L243" s="12">
        <f t="shared" si="75"/>
        <v>0</v>
      </c>
    </row>
    <row r="245" spans="1:12" ht="16" thickBot="1" x14ac:dyDescent="0.4"/>
    <row r="246" spans="1:12" x14ac:dyDescent="0.35">
      <c r="A246" s="13" t="s">
        <v>2</v>
      </c>
      <c r="B246" s="26">
        <v>50</v>
      </c>
      <c r="D246" s="1" t="s">
        <v>6</v>
      </c>
      <c r="E246" s="2"/>
      <c r="F246" s="2"/>
      <c r="G246" s="3"/>
      <c r="I246" s="1" t="s">
        <v>6</v>
      </c>
      <c r="J246" s="2"/>
      <c r="K246" s="2"/>
      <c r="L246" s="3"/>
    </row>
    <row r="247" spans="1:12" x14ac:dyDescent="0.35">
      <c r="A247" s="4" t="s">
        <v>17</v>
      </c>
      <c r="B247" s="6">
        <v>5</v>
      </c>
      <c r="D247" s="4"/>
      <c r="E247" s="5"/>
      <c r="F247" s="5"/>
      <c r="G247" s="6"/>
      <c r="I247" s="4"/>
      <c r="J247" s="5"/>
      <c r="K247" s="5"/>
      <c r="L247" s="6"/>
    </row>
    <row r="248" spans="1:12" x14ac:dyDescent="0.35">
      <c r="A248" s="4"/>
      <c r="B248" s="6"/>
      <c r="D248" s="7" t="s">
        <v>0</v>
      </c>
      <c r="E248" s="8" t="s">
        <v>1</v>
      </c>
      <c r="F248" s="23" t="s">
        <v>3</v>
      </c>
      <c r="G248" s="24" t="s">
        <v>4</v>
      </c>
      <c r="I248" s="7" t="s">
        <v>0</v>
      </c>
      <c r="J248" s="8" t="s">
        <v>1</v>
      </c>
      <c r="K248" s="23" t="s">
        <v>3</v>
      </c>
      <c r="L248" s="24" t="s">
        <v>4</v>
      </c>
    </row>
    <row r="249" spans="1:12" x14ac:dyDescent="0.35">
      <c r="A249" s="4" t="s">
        <v>12</v>
      </c>
      <c r="B249" s="6" t="s">
        <v>3</v>
      </c>
      <c r="D249" s="17"/>
      <c r="E249" s="18"/>
      <c r="F249" s="18"/>
      <c r="G249" s="6"/>
      <c r="I249" s="17"/>
      <c r="J249" s="18"/>
      <c r="K249" s="18"/>
      <c r="L249" s="6"/>
    </row>
    <row r="250" spans="1:12" x14ac:dyDescent="0.35">
      <c r="A250" s="4">
        <v>25</v>
      </c>
      <c r="B250" s="14">
        <v>0.5</v>
      </c>
      <c r="D250" s="9"/>
      <c r="E250" s="5">
        <v>1</v>
      </c>
      <c r="F250" s="19" t="str">
        <f t="shared" ref="F250:F255" si="76">IF(D250="","",IF(D250&lt;$A$9,0,VLOOKUP(D250,$A$9:$B$11,2,TRUE)))</f>
        <v/>
      </c>
      <c r="G250" s="6">
        <f>ROUND(IFERROR(IF(F250&gt;0,(1+F250)*$B$5,0),0),0)</f>
        <v>0</v>
      </c>
      <c r="I250" s="9"/>
      <c r="J250" s="5">
        <v>1</v>
      </c>
      <c r="K250" s="19" t="str">
        <f t="shared" ref="K250:K255" si="77">IF(I250="","",IF(I250&lt;$A$9,0,VLOOKUP(I250,$A$9:$B$11,2,TRUE)))</f>
        <v/>
      </c>
      <c r="L250" s="6">
        <f>ROUND(IFERROR(IF(K250&gt;0,(1+K250)*$B$5,0),0),0)</f>
        <v>0</v>
      </c>
    </row>
    <row r="251" spans="1:12" x14ac:dyDescent="0.35">
      <c r="A251" s="4">
        <v>35</v>
      </c>
      <c r="B251" s="14">
        <v>0.7</v>
      </c>
      <c r="D251" s="9"/>
      <c r="E251" s="5">
        <v>2</v>
      </c>
      <c r="F251" s="19" t="str">
        <f t="shared" si="76"/>
        <v/>
      </c>
      <c r="G251" s="6">
        <f>CEILING(IFERROR(IF(F251&gt;0,(1+F251)*G250,0),0),$B$6)</f>
        <v>0</v>
      </c>
      <c r="I251" s="9"/>
      <c r="J251" s="5">
        <v>2</v>
      </c>
      <c r="K251" s="19" t="str">
        <f t="shared" si="77"/>
        <v/>
      </c>
      <c r="L251" s="6">
        <f>CEILING(IFERROR(IF(K251&gt;0,(1+K251)*L250,0),0),$B$6)</f>
        <v>0</v>
      </c>
    </row>
    <row r="252" spans="1:12" ht="16" thickBot="1" x14ac:dyDescent="0.4">
      <c r="A252" s="15">
        <v>50</v>
      </c>
      <c r="B252" s="16">
        <v>1</v>
      </c>
      <c r="D252" s="9"/>
      <c r="E252" s="5">
        <v>3</v>
      </c>
      <c r="F252" s="19" t="str">
        <f t="shared" si="76"/>
        <v/>
      </c>
      <c r="G252" s="6">
        <f t="shared" ref="G252:G256" si="78">CEILING(IFERROR(IF(F252&gt;0,(1+F252)*G251,0),0),$B$6)</f>
        <v>0</v>
      </c>
      <c r="I252" s="9"/>
      <c r="J252" s="5">
        <v>3</v>
      </c>
      <c r="K252" s="19" t="str">
        <f t="shared" si="77"/>
        <v/>
      </c>
      <c r="L252" s="6">
        <f t="shared" ref="L252:L256" si="79">CEILING(IFERROR(IF(K252&gt;0,(1+K252)*L251,0),0),$B$6)</f>
        <v>0</v>
      </c>
    </row>
    <row r="253" spans="1:12" x14ac:dyDescent="0.35">
      <c r="D253" s="9"/>
      <c r="E253" s="5">
        <v>4</v>
      </c>
      <c r="F253" s="19" t="str">
        <f t="shared" si="76"/>
        <v/>
      </c>
      <c r="G253" s="6">
        <f t="shared" si="78"/>
        <v>0</v>
      </c>
      <c r="I253" s="9"/>
      <c r="J253" s="5">
        <v>4</v>
      </c>
      <c r="K253" s="19" t="str">
        <f t="shared" si="77"/>
        <v/>
      </c>
      <c r="L253" s="6">
        <f t="shared" si="79"/>
        <v>0</v>
      </c>
    </row>
    <row r="254" spans="1:12" x14ac:dyDescent="0.35">
      <c r="D254" s="9"/>
      <c r="E254" s="5">
        <v>5</v>
      </c>
      <c r="F254" s="19" t="str">
        <f t="shared" si="76"/>
        <v/>
      </c>
      <c r="G254" s="6">
        <f t="shared" si="78"/>
        <v>0</v>
      </c>
      <c r="I254" s="9"/>
      <c r="J254" s="5">
        <v>5</v>
      </c>
      <c r="K254" s="19" t="str">
        <f t="shared" si="77"/>
        <v/>
      </c>
      <c r="L254" s="6">
        <f t="shared" si="79"/>
        <v>0</v>
      </c>
    </row>
    <row r="255" spans="1:12" x14ac:dyDescent="0.35">
      <c r="D255" s="9"/>
      <c r="E255" s="5">
        <v>6</v>
      </c>
      <c r="F255" s="19" t="str">
        <f t="shared" si="76"/>
        <v/>
      </c>
      <c r="G255" s="6">
        <f t="shared" si="78"/>
        <v>0</v>
      </c>
      <c r="I255" s="9"/>
      <c r="J255" s="5">
        <v>6</v>
      </c>
      <c r="K255" s="19" t="str">
        <f t="shared" si="77"/>
        <v/>
      </c>
      <c r="L255" s="6">
        <f t="shared" si="79"/>
        <v>0</v>
      </c>
    </row>
    <row r="256" spans="1:12" ht="16" thickBot="1" x14ac:dyDescent="0.4">
      <c r="D256" s="10"/>
      <c r="E256" s="11">
        <v>7</v>
      </c>
      <c r="F256" s="20"/>
      <c r="G256" s="12">
        <f t="shared" si="78"/>
        <v>0</v>
      </c>
      <c r="I256" s="10"/>
      <c r="J256" s="11">
        <v>7</v>
      </c>
      <c r="K256" s="20"/>
      <c r="L256" s="12">
        <f t="shared" si="79"/>
        <v>0</v>
      </c>
    </row>
    <row r="258" spans="1:12" ht="16" thickBot="1" x14ac:dyDescent="0.4"/>
    <row r="259" spans="1:12" x14ac:dyDescent="0.35">
      <c r="A259" s="13" t="s">
        <v>2</v>
      </c>
      <c r="B259" s="26">
        <v>50</v>
      </c>
      <c r="D259" s="1" t="s">
        <v>6</v>
      </c>
      <c r="E259" s="2"/>
      <c r="F259" s="2"/>
      <c r="G259" s="3"/>
      <c r="I259" s="1" t="s">
        <v>6</v>
      </c>
      <c r="J259" s="2"/>
      <c r="K259" s="2"/>
      <c r="L259" s="3"/>
    </row>
    <row r="260" spans="1:12" x14ac:dyDescent="0.35">
      <c r="A260" s="4" t="s">
        <v>17</v>
      </c>
      <c r="B260" s="6">
        <v>5</v>
      </c>
      <c r="D260" s="4"/>
      <c r="E260" s="5"/>
      <c r="F260" s="5"/>
      <c r="G260" s="6"/>
      <c r="I260" s="4"/>
      <c r="J260" s="5"/>
      <c r="K260" s="5"/>
      <c r="L260" s="6"/>
    </row>
    <row r="261" spans="1:12" x14ac:dyDescent="0.35">
      <c r="A261" s="4"/>
      <c r="B261" s="6"/>
      <c r="D261" s="7" t="s">
        <v>0</v>
      </c>
      <c r="E261" s="8" t="s">
        <v>1</v>
      </c>
      <c r="F261" s="23" t="s">
        <v>3</v>
      </c>
      <c r="G261" s="24" t="s">
        <v>4</v>
      </c>
      <c r="I261" s="7" t="s">
        <v>0</v>
      </c>
      <c r="J261" s="8" t="s">
        <v>1</v>
      </c>
      <c r="K261" s="23" t="s">
        <v>3</v>
      </c>
      <c r="L261" s="24" t="s">
        <v>4</v>
      </c>
    </row>
    <row r="262" spans="1:12" x14ac:dyDescent="0.35">
      <c r="A262" s="4" t="s">
        <v>12</v>
      </c>
      <c r="B262" s="6" t="s">
        <v>3</v>
      </c>
      <c r="D262" s="17"/>
      <c r="E262" s="18"/>
      <c r="F262" s="5"/>
      <c r="G262" s="6"/>
      <c r="I262" s="17"/>
      <c r="J262" s="5"/>
      <c r="K262" s="5"/>
      <c r="L262" s="6"/>
    </row>
    <row r="263" spans="1:12" x14ac:dyDescent="0.35">
      <c r="A263" s="4">
        <v>25</v>
      </c>
      <c r="B263" s="14">
        <v>0.5</v>
      </c>
      <c r="D263" s="9"/>
      <c r="E263" s="5">
        <v>1</v>
      </c>
      <c r="F263" s="19" t="str">
        <f t="shared" ref="F263:F268" si="80">IF(D263="","",IF(D263&lt;$A$9,0,VLOOKUP(D263,$A$9:$B$11,2,TRUE)))</f>
        <v/>
      </c>
      <c r="G263" s="6">
        <f>ROUND(IFERROR(IF(F263&gt;0,(1+F263)*$B$5,0),0),0)</f>
        <v>0</v>
      </c>
      <c r="I263" s="9"/>
      <c r="J263" s="5">
        <v>1</v>
      </c>
      <c r="K263" s="19" t="str">
        <f t="shared" ref="K263:K268" si="81">IF(I263="","",IF(I263&lt;$A$9,0,VLOOKUP(I263,$A$9:$B$11,2,TRUE)))</f>
        <v/>
      </c>
      <c r="L263" s="6">
        <f>ROUND(IFERROR(IF(K263&gt;0,(1+K263)*$B$5,0),0),0)</f>
        <v>0</v>
      </c>
    </row>
    <row r="264" spans="1:12" x14ac:dyDescent="0.35">
      <c r="A264" s="4">
        <v>35</v>
      </c>
      <c r="B264" s="14">
        <v>0.7</v>
      </c>
      <c r="D264" s="9"/>
      <c r="E264" s="5">
        <v>2</v>
      </c>
      <c r="F264" s="19" t="str">
        <f t="shared" si="80"/>
        <v/>
      </c>
      <c r="G264" s="6">
        <f>CEILING(IFERROR(IF(F264&gt;0,(1+F264)*G263,0),0),$B$6)</f>
        <v>0</v>
      </c>
      <c r="I264" s="9"/>
      <c r="J264" s="5">
        <v>2</v>
      </c>
      <c r="K264" s="19" t="str">
        <f t="shared" si="81"/>
        <v/>
      </c>
      <c r="L264" s="6">
        <f>CEILING(IFERROR(IF(K264&gt;0,(1+K264)*L263,0),0),$B$6)</f>
        <v>0</v>
      </c>
    </row>
    <row r="265" spans="1:12" ht="16" thickBot="1" x14ac:dyDescent="0.4">
      <c r="A265" s="15">
        <v>50</v>
      </c>
      <c r="B265" s="16">
        <v>1</v>
      </c>
      <c r="D265" s="9"/>
      <c r="E265" s="5">
        <v>3</v>
      </c>
      <c r="F265" s="19" t="str">
        <f t="shared" si="80"/>
        <v/>
      </c>
      <c r="G265" s="6">
        <f t="shared" ref="G265:G269" si="82">CEILING(IFERROR(IF(F265&gt;0,(1+F265)*G264,0),0),$B$6)</f>
        <v>0</v>
      </c>
      <c r="I265" s="9"/>
      <c r="J265" s="5">
        <v>3</v>
      </c>
      <c r="K265" s="19" t="str">
        <f t="shared" si="81"/>
        <v/>
      </c>
      <c r="L265" s="6">
        <f t="shared" ref="L265:L269" si="83">CEILING(IFERROR(IF(K265&gt;0,(1+K265)*L264,0),0),$B$6)</f>
        <v>0</v>
      </c>
    </row>
    <row r="266" spans="1:12" x14ac:dyDescent="0.35">
      <c r="D266" s="9"/>
      <c r="E266" s="5">
        <v>4</v>
      </c>
      <c r="F266" s="19" t="str">
        <f t="shared" si="80"/>
        <v/>
      </c>
      <c r="G266" s="6">
        <f t="shared" si="82"/>
        <v>0</v>
      </c>
      <c r="I266" s="9"/>
      <c r="J266" s="5">
        <v>4</v>
      </c>
      <c r="K266" s="19" t="str">
        <f t="shared" si="81"/>
        <v/>
      </c>
      <c r="L266" s="6">
        <f t="shared" si="83"/>
        <v>0</v>
      </c>
    </row>
    <row r="267" spans="1:12" x14ac:dyDescent="0.35">
      <c r="D267" s="9"/>
      <c r="E267" s="5">
        <v>5</v>
      </c>
      <c r="F267" s="19" t="str">
        <f t="shared" si="80"/>
        <v/>
      </c>
      <c r="G267" s="6">
        <f t="shared" si="82"/>
        <v>0</v>
      </c>
      <c r="I267" s="9"/>
      <c r="J267" s="5">
        <v>5</v>
      </c>
      <c r="K267" s="19" t="str">
        <f t="shared" si="81"/>
        <v/>
      </c>
      <c r="L267" s="6">
        <f t="shared" si="83"/>
        <v>0</v>
      </c>
    </row>
    <row r="268" spans="1:12" x14ac:dyDescent="0.35">
      <c r="D268" s="9"/>
      <c r="E268" s="5">
        <v>6</v>
      </c>
      <c r="F268" s="19" t="str">
        <f t="shared" si="80"/>
        <v/>
      </c>
      <c r="G268" s="6">
        <f t="shared" si="82"/>
        <v>0</v>
      </c>
      <c r="I268" s="9"/>
      <c r="J268" s="5">
        <v>6</v>
      </c>
      <c r="K268" s="19" t="str">
        <f t="shared" si="81"/>
        <v/>
      </c>
      <c r="L268" s="6">
        <f t="shared" si="83"/>
        <v>0</v>
      </c>
    </row>
    <row r="269" spans="1:12" ht="16" thickBot="1" x14ac:dyDescent="0.4">
      <c r="D269" s="10"/>
      <c r="E269" s="11">
        <v>7</v>
      </c>
      <c r="F269" s="20"/>
      <c r="G269" s="12">
        <f t="shared" si="82"/>
        <v>0</v>
      </c>
      <c r="I269" s="10"/>
      <c r="J269" s="11">
        <v>7</v>
      </c>
      <c r="K269" s="20"/>
      <c r="L269" s="12">
        <f t="shared" si="83"/>
        <v>0</v>
      </c>
    </row>
    <row r="270" spans="1:12" ht="16" thickBot="1" x14ac:dyDescent="0.4"/>
    <row r="271" spans="1:12" x14ac:dyDescent="0.35">
      <c r="A271" s="13" t="s">
        <v>2</v>
      </c>
      <c r="B271" s="26">
        <v>50</v>
      </c>
      <c r="D271" s="1" t="s">
        <v>6</v>
      </c>
      <c r="E271" s="2"/>
      <c r="F271" s="2"/>
      <c r="G271" s="3"/>
      <c r="I271" s="1" t="s">
        <v>6</v>
      </c>
      <c r="J271" s="2"/>
      <c r="K271" s="2"/>
      <c r="L271" s="3"/>
    </row>
    <row r="272" spans="1:12" x14ac:dyDescent="0.35">
      <c r="A272" s="4" t="s">
        <v>17</v>
      </c>
      <c r="B272" s="6">
        <v>5</v>
      </c>
      <c r="D272" s="4"/>
      <c r="E272" s="5"/>
      <c r="F272" s="5"/>
      <c r="G272" s="6"/>
      <c r="I272" s="4"/>
      <c r="J272" s="5"/>
      <c r="K272" s="5"/>
      <c r="L272" s="6"/>
    </row>
    <row r="273" spans="1:12" x14ac:dyDescent="0.35">
      <c r="A273" s="4"/>
      <c r="B273" s="6"/>
      <c r="D273" s="7" t="s">
        <v>0</v>
      </c>
      <c r="E273" s="8" t="s">
        <v>1</v>
      </c>
      <c r="F273" s="23" t="s">
        <v>3</v>
      </c>
      <c r="G273" s="24" t="s">
        <v>4</v>
      </c>
      <c r="I273" s="7" t="s">
        <v>0</v>
      </c>
      <c r="J273" s="8" t="s">
        <v>1</v>
      </c>
      <c r="K273" s="23" t="s">
        <v>3</v>
      </c>
      <c r="L273" s="24" t="s">
        <v>4</v>
      </c>
    </row>
    <row r="274" spans="1:12" x14ac:dyDescent="0.35">
      <c r="A274" s="4" t="s">
        <v>12</v>
      </c>
      <c r="B274" s="6" t="s">
        <v>3</v>
      </c>
      <c r="D274" s="17"/>
      <c r="E274" s="18"/>
      <c r="F274" s="18"/>
      <c r="G274" s="6"/>
      <c r="I274" s="17"/>
      <c r="J274" s="18"/>
      <c r="K274" s="18"/>
      <c r="L274" s="6"/>
    </row>
    <row r="275" spans="1:12" x14ac:dyDescent="0.35">
      <c r="A275" s="4">
        <v>25</v>
      </c>
      <c r="B275" s="14">
        <v>0.5</v>
      </c>
      <c r="D275" s="9"/>
      <c r="E275" s="5">
        <v>1</v>
      </c>
      <c r="F275" s="19" t="str">
        <f t="shared" ref="F275:F280" si="84">IF(D275="","",IF(D275&lt;$A$9,0,VLOOKUP(D275,$A$9:$B$11,2,TRUE)))</f>
        <v/>
      </c>
      <c r="G275" s="6">
        <f>ROUND(IFERROR(IF(F275&gt;0,(1+F275)*$B$5,0),0),0)</f>
        <v>0</v>
      </c>
      <c r="I275" s="9"/>
      <c r="J275" s="5">
        <v>1</v>
      </c>
      <c r="K275" s="19" t="str">
        <f t="shared" ref="K275:K280" si="85">IF(I275="","",IF(I275&lt;$A$9,0,VLOOKUP(I275,$A$9:$B$11,2,TRUE)))</f>
        <v/>
      </c>
      <c r="L275" s="6">
        <f>ROUND(IFERROR(IF(K275&gt;0,(1+K275)*$B$5,0),0),0)</f>
        <v>0</v>
      </c>
    </row>
    <row r="276" spans="1:12" x14ac:dyDescent="0.35">
      <c r="A276" s="4">
        <v>35</v>
      </c>
      <c r="B276" s="14">
        <v>0.7</v>
      </c>
      <c r="D276" s="9"/>
      <c r="E276" s="5">
        <v>2</v>
      </c>
      <c r="F276" s="19" t="str">
        <f t="shared" si="84"/>
        <v/>
      </c>
      <c r="G276" s="6">
        <f>CEILING(IFERROR(IF(F276&gt;0,(1+F276)*G275,0),0),$B$6)</f>
        <v>0</v>
      </c>
      <c r="I276" s="9"/>
      <c r="J276" s="5">
        <v>2</v>
      </c>
      <c r="K276" s="19" t="str">
        <f t="shared" si="85"/>
        <v/>
      </c>
      <c r="L276" s="6">
        <f>CEILING(IFERROR(IF(K276&gt;0,(1+K276)*L275,0),0),$B$6)</f>
        <v>0</v>
      </c>
    </row>
    <row r="277" spans="1:12" ht="16" thickBot="1" x14ac:dyDescent="0.4">
      <c r="A277" s="15">
        <v>50</v>
      </c>
      <c r="B277" s="16">
        <v>1</v>
      </c>
      <c r="D277" s="9"/>
      <c r="E277" s="5">
        <v>3</v>
      </c>
      <c r="F277" s="19" t="str">
        <f t="shared" si="84"/>
        <v/>
      </c>
      <c r="G277" s="6">
        <f t="shared" ref="G277:G281" si="86">CEILING(IFERROR(IF(F277&gt;0,(1+F277)*G276,0),0),$B$6)</f>
        <v>0</v>
      </c>
      <c r="I277" s="9"/>
      <c r="J277" s="5">
        <v>3</v>
      </c>
      <c r="K277" s="19" t="str">
        <f t="shared" si="85"/>
        <v/>
      </c>
      <c r="L277" s="6">
        <f t="shared" ref="L277:L281" si="87">CEILING(IFERROR(IF(K277&gt;0,(1+K277)*L276,0),0),$B$6)</f>
        <v>0</v>
      </c>
    </row>
    <row r="278" spans="1:12" x14ac:dyDescent="0.35">
      <c r="D278" s="9"/>
      <c r="E278" s="5">
        <v>4</v>
      </c>
      <c r="F278" s="19" t="str">
        <f t="shared" si="84"/>
        <v/>
      </c>
      <c r="G278" s="6">
        <f t="shared" si="86"/>
        <v>0</v>
      </c>
      <c r="I278" s="9"/>
      <c r="J278" s="5">
        <v>4</v>
      </c>
      <c r="K278" s="19" t="str">
        <f t="shared" si="85"/>
        <v/>
      </c>
      <c r="L278" s="6">
        <f t="shared" si="87"/>
        <v>0</v>
      </c>
    </row>
    <row r="279" spans="1:12" x14ac:dyDescent="0.35">
      <c r="D279" s="9"/>
      <c r="E279" s="5">
        <v>5</v>
      </c>
      <c r="F279" s="19" t="str">
        <f t="shared" si="84"/>
        <v/>
      </c>
      <c r="G279" s="6">
        <f t="shared" si="86"/>
        <v>0</v>
      </c>
      <c r="I279" s="9"/>
      <c r="J279" s="5">
        <v>5</v>
      </c>
      <c r="K279" s="19" t="str">
        <f t="shared" si="85"/>
        <v/>
      </c>
      <c r="L279" s="6">
        <f t="shared" si="87"/>
        <v>0</v>
      </c>
    </row>
    <row r="280" spans="1:12" x14ac:dyDescent="0.35">
      <c r="D280" s="9"/>
      <c r="E280" s="5">
        <v>6</v>
      </c>
      <c r="F280" s="19" t="str">
        <f t="shared" si="84"/>
        <v/>
      </c>
      <c r="G280" s="6">
        <f t="shared" si="86"/>
        <v>0</v>
      </c>
      <c r="I280" s="9"/>
      <c r="J280" s="5">
        <v>6</v>
      </c>
      <c r="K280" s="19" t="str">
        <f t="shared" si="85"/>
        <v/>
      </c>
      <c r="L280" s="6">
        <f t="shared" si="87"/>
        <v>0</v>
      </c>
    </row>
    <row r="281" spans="1:12" ht="16" thickBot="1" x14ac:dyDescent="0.4">
      <c r="D281" s="10"/>
      <c r="E281" s="11">
        <v>7</v>
      </c>
      <c r="F281" s="20"/>
      <c r="G281" s="12">
        <f t="shared" si="86"/>
        <v>0</v>
      </c>
      <c r="I281" s="10"/>
      <c r="J281" s="11">
        <v>7</v>
      </c>
      <c r="K281" s="20"/>
      <c r="L281" s="12">
        <f t="shared" si="87"/>
        <v>0</v>
      </c>
    </row>
    <row r="283" spans="1:12" ht="16" thickBot="1" x14ac:dyDescent="0.4"/>
    <row r="284" spans="1:12" x14ac:dyDescent="0.35">
      <c r="A284" s="13" t="s">
        <v>2</v>
      </c>
      <c r="B284" s="26">
        <v>50</v>
      </c>
      <c r="D284" s="1" t="s">
        <v>6</v>
      </c>
      <c r="E284" s="2"/>
      <c r="F284" s="2"/>
      <c r="G284" s="3"/>
      <c r="I284" s="1" t="s">
        <v>6</v>
      </c>
      <c r="J284" s="2"/>
      <c r="K284" s="2"/>
      <c r="L284" s="3"/>
    </row>
    <row r="285" spans="1:12" x14ac:dyDescent="0.35">
      <c r="A285" s="4" t="s">
        <v>17</v>
      </c>
      <c r="B285" s="6">
        <v>5</v>
      </c>
      <c r="D285" s="4"/>
      <c r="E285" s="5"/>
      <c r="F285" s="5"/>
      <c r="G285" s="6"/>
      <c r="I285" s="4"/>
      <c r="J285" s="5"/>
      <c r="K285" s="5"/>
      <c r="L285" s="6"/>
    </row>
    <row r="286" spans="1:12" x14ac:dyDescent="0.35">
      <c r="A286" s="4"/>
      <c r="B286" s="6"/>
      <c r="D286" s="7" t="s">
        <v>0</v>
      </c>
      <c r="E286" s="8" t="s">
        <v>1</v>
      </c>
      <c r="F286" s="23" t="s">
        <v>3</v>
      </c>
      <c r="G286" s="24" t="s">
        <v>4</v>
      </c>
      <c r="I286" s="7" t="s">
        <v>0</v>
      </c>
      <c r="J286" s="8" t="s">
        <v>1</v>
      </c>
      <c r="K286" s="23" t="s">
        <v>3</v>
      </c>
      <c r="L286" s="24" t="s">
        <v>4</v>
      </c>
    </row>
    <row r="287" spans="1:12" x14ac:dyDescent="0.35">
      <c r="A287" s="4" t="s">
        <v>12</v>
      </c>
      <c r="B287" s="6" t="s">
        <v>3</v>
      </c>
      <c r="D287" s="17"/>
      <c r="E287" s="18"/>
      <c r="F287" s="18"/>
      <c r="G287" s="6"/>
      <c r="I287" s="17"/>
      <c r="J287" s="18"/>
      <c r="K287" s="18"/>
      <c r="L287" s="6"/>
    </row>
    <row r="288" spans="1:12" x14ac:dyDescent="0.35">
      <c r="A288" s="4">
        <v>25</v>
      </c>
      <c r="B288" s="14">
        <v>0.5</v>
      </c>
      <c r="D288" s="9"/>
      <c r="E288" s="5">
        <v>1</v>
      </c>
      <c r="F288" s="19" t="str">
        <f t="shared" ref="F288:F293" si="88">IF(D288="","",IF(D288&lt;$A$9,0,VLOOKUP(D288,$A$9:$B$11,2,TRUE)))</f>
        <v/>
      </c>
      <c r="G288" s="6">
        <f>ROUND(IFERROR(IF(F288&gt;0,(1+F288)*$B$5,0),0),0)</f>
        <v>0</v>
      </c>
      <c r="I288" s="9"/>
      <c r="J288" s="5">
        <v>1</v>
      </c>
      <c r="K288" s="19" t="str">
        <f t="shared" ref="K288:K293" si="89">IF(I288="","",IF(I288&lt;$A$9,0,VLOOKUP(I288,$A$9:$B$11,2,TRUE)))</f>
        <v/>
      </c>
      <c r="L288" s="6">
        <f>ROUND(IFERROR(IF(K288&gt;0,(1+K288)*$B$5,0),0),0)</f>
        <v>0</v>
      </c>
    </row>
    <row r="289" spans="1:12" x14ac:dyDescent="0.35">
      <c r="A289" s="4">
        <v>35</v>
      </c>
      <c r="B289" s="14">
        <v>0.7</v>
      </c>
      <c r="D289" s="9"/>
      <c r="E289" s="5">
        <v>2</v>
      </c>
      <c r="F289" s="19" t="str">
        <f t="shared" si="88"/>
        <v/>
      </c>
      <c r="G289" s="6">
        <f>CEILING(IFERROR(IF(F289&gt;0,(1+F289)*G288,0),0),$B$6)</f>
        <v>0</v>
      </c>
      <c r="I289" s="9"/>
      <c r="J289" s="5">
        <v>2</v>
      </c>
      <c r="K289" s="19" t="str">
        <f t="shared" si="89"/>
        <v/>
      </c>
      <c r="L289" s="6">
        <f>CEILING(IFERROR(IF(K289&gt;0,(1+K289)*L288,0),0),$B$6)</f>
        <v>0</v>
      </c>
    </row>
    <row r="290" spans="1:12" ht="16" thickBot="1" x14ac:dyDescent="0.4">
      <c r="A290" s="15">
        <v>50</v>
      </c>
      <c r="B290" s="16">
        <v>1</v>
      </c>
      <c r="D290" s="9"/>
      <c r="E290" s="5">
        <v>3</v>
      </c>
      <c r="F290" s="19" t="str">
        <f t="shared" si="88"/>
        <v/>
      </c>
      <c r="G290" s="6">
        <f t="shared" ref="G290:G294" si="90">CEILING(IFERROR(IF(F290&gt;0,(1+F290)*G289,0),0),$B$6)</f>
        <v>0</v>
      </c>
      <c r="I290" s="9"/>
      <c r="J290" s="5">
        <v>3</v>
      </c>
      <c r="K290" s="19" t="str">
        <f t="shared" si="89"/>
        <v/>
      </c>
      <c r="L290" s="6">
        <f t="shared" ref="L290:L294" si="91">CEILING(IFERROR(IF(K290&gt;0,(1+K290)*L289,0),0),$B$6)</f>
        <v>0</v>
      </c>
    </row>
    <row r="291" spans="1:12" x14ac:dyDescent="0.35">
      <c r="D291" s="9"/>
      <c r="E291" s="5">
        <v>4</v>
      </c>
      <c r="F291" s="19" t="str">
        <f t="shared" si="88"/>
        <v/>
      </c>
      <c r="G291" s="6">
        <f t="shared" si="90"/>
        <v>0</v>
      </c>
      <c r="I291" s="9"/>
      <c r="J291" s="5">
        <v>4</v>
      </c>
      <c r="K291" s="19" t="str">
        <f t="shared" si="89"/>
        <v/>
      </c>
      <c r="L291" s="6">
        <f t="shared" si="91"/>
        <v>0</v>
      </c>
    </row>
    <row r="292" spans="1:12" x14ac:dyDescent="0.35">
      <c r="D292" s="9"/>
      <c r="E292" s="5">
        <v>5</v>
      </c>
      <c r="F292" s="19" t="str">
        <f t="shared" si="88"/>
        <v/>
      </c>
      <c r="G292" s="6">
        <f t="shared" si="90"/>
        <v>0</v>
      </c>
      <c r="I292" s="9"/>
      <c r="J292" s="5">
        <v>5</v>
      </c>
      <c r="K292" s="19" t="str">
        <f t="shared" si="89"/>
        <v/>
      </c>
      <c r="L292" s="6">
        <f t="shared" si="91"/>
        <v>0</v>
      </c>
    </row>
    <row r="293" spans="1:12" x14ac:dyDescent="0.35">
      <c r="D293" s="9"/>
      <c r="E293" s="5">
        <v>6</v>
      </c>
      <c r="F293" s="19" t="str">
        <f t="shared" si="88"/>
        <v/>
      </c>
      <c r="G293" s="6">
        <f t="shared" si="90"/>
        <v>0</v>
      </c>
      <c r="I293" s="9"/>
      <c r="J293" s="5">
        <v>6</v>
      </c>
      <c r="K293" s="19" t="str">
        <f t="shared" si="89"/>
        <v/>
      </c>
      <c r="L293" s="6">
        <f t="shared" si="91"/>
        <v>0</v>
      </c>
    </row>
    <row r="294" spans="1:12" ht="16" thickBot="1" x14ac:dyDescent="0.4">
      <c r="D294" s="10"/>
      <c r="E294" s="11">
        <v>7</v>
      </c>
      <c r="F294" s="20"/>
      <c r="G294" s="12">
        <f t="shared" si="90"/>
        <v>0</v>
      </c>
      <c r="I294" s="10"/>
      <c r="J294" s="11">
        <v>7</v>
      </c>
      <c r="K294" s="20"/>
      <c r="L294" s="12">
        <f t="shared" si="91"/>
        <v>0</v>
      </c>
    </row>
    <row r="296" spans="1:12" ht="16" thickBot="1" x14ac:dyDescent="0.4"/>
    <row r="297" spans="1:12" x14ac:dyDescent="0.35">
      <c r="A297" s="13" t="s">
        <v>2</v>
      </c>
      <c r="B297" s="26">
        <v>50</v>
      </c>
      <c r="D297" s="1" t="s">
        <v>6</v>
      </c>
      <c r="E297" s="2"/>
      <c r="F297" s="2"/>
      <c r="G297" s="3"/>
      <c r="I297" s="1" t="s">
        <v>6</v>
      </c>
      <c r="J297" s="2"/>
      <c r="K297" s="2"/>
      <c r="L297" s="3"/>
    </row>
    <row r="298" spans="1:12" x14ac:dyDescent="0.35">
      <c r="A298" s="4" t="s">
        <v>17</v>
      </c>
      <c r="B298" s="6">
        <v>5</v>
      </c>
      <c r="D298" s="4"/>
      <c r="E298" s="5"/>
      <c r="F298" s="5"/>
      <c r="G298" s="6"/>
      <c r="I298" s="4"/>
      <c r="J298" s="5"/>
      <c r="K298" s="5"/>
      <c r="L298" s="6"/>
    </row>
    <row r="299" spans="1:12" x14ac:dyDescent="0.35">
      <c r="A299" s="4"/>
      <c r="B299" s="6"/>
      <c r="D299" s="7" t="s">
        <v>0</v>
      </c>
      <c r="E299" s="8" t="s">
        <v>1</v>
      </c>
      <c r="F299" s="23" t="s">
        <v>3</v>
      </c>
      <c r="G299" s="24" t="s">
        <v>4</v>
      </c>
      <c r="I299" s="7" t="s">
        <v>0</v>
      </c>
      <c r="J299" s="8" t="s">
        <v>1</v>
      </c>
      <c r="K299" s="23" t="s">
        <v>3</v>
      </c>
      <c r="L299" s="24" t="s">
        <v>4</v>
      </c>
    </row>
    <row r="300" spans="1:12" x14ac:dyDescent="0.35">
      <c r="A300" s="4" t="s">
        <v>12</v>
      </c>
      <c r="B300" s="6" t="s">
        <v>3</v>
      </c>
      <c r="D300" s="17"/>
      <c r="E300" s="18"/>
      <c r="F300" s="5"/>
      <c r="G300" s="6"/>
      <c r="I300" s="17"/>
      <c r="J300" s="5"/>
      <c r="K300" s="5"/>
      <c r="L300" s="6"/>
    </row>
    <row r="301" spans="1:12" x14ac:dyDescent="0.35">
      <c r="A301" s="4">
        <v>25</v>
      </c>
      <c r="B301" s="14">
        <v>0.5</v>
      </c>
      <c r="D301" s="9"/>
      <c r="E301" s="5">
        <v>1</v>
      </c>
      <c r="F301" s="19" t="str">
        <f t="shared" ref="F301:F306" si="92">IF(D301="","",IF(D301&lt;$A$9,0,VLOOKUP(D301,$A$9:$B$11,2,TRUE)))</f>
        <v/>
      </c>
      <c r="G301" s="6">
        <f>ROUND(IFERROR(IF(F301&gt;0,(1+F301)*$B$5,0),0),0)</f>
        <v>0</v>
      </c>
      <c r="I301" s="9"/>
      <c r="J301" s="5">
        <v>1</v>
      </c>
      <c r="K301" s="19" t="str">
        <f t="shared" ref="K301:K306" si="93">IF(I301="","",IF(I301&lt;$A$9,0,VLOOKUP(I301,$A$9:$B$11,2,TRUE)))</f>
        <v/>
      </c>
      <c r="L301" s="6">
        <f>ROUND(IFERROR(IF(K301&gt;0,(1+K301)*$B$5,0),0),0)</f>
        <v>0</v>
      </c>
    </row>
    <row r="302" spans="1:12" x14ac:dyDescent="0.35">
      <c r="A302" s="4">
        <v>35</v>
      </c>
      <c r="B302" s="14">
        <v>0.7</v>
      </c>
      <c r="D302" s="9"/>
      <c r="E302" s="5">
        <v>2</v>
      </c>
      <c r="F302" s="19" t="str">
        <f t="shared" si="92"/>
        <v/>
      </c>
      <c r="G302" s="6">
        <f>CEILING(IFERROR(IF(F302&gt;0,(1+F302)*G301,0),0),$B$6)</f>
        <v>0</v>
      </c>
      <c r="I302" s="9"/>
      <c r="J302" s="5">
        <v>2</v>
      </c>
      <c r="K302" s="19" t="str">
        <f t="shared" si="93"/>
        <v/>
      </c>
      <c r="L302" s="6">
        <f>CEILING(IFERROR(IF(K302&gt;0,(1+K302)*L301,0),0),$B$6)</f>
        <v>0</v>
      </c>
    </row>
    <row r="303" spans="1:12" ht="16" thickBot="1" x14ac:dyDescent="0.4">
      <c r="A303" s="15">
        <v>50</v>
      </c>
      <c r="B303" s="16">
        <v>1</v>
      </c>
      <c r="D303" s="9"/>
      <c r="E303" s="5">
        <v>3</v>
      </c>
      <c r="F303" s="19" t="str">
        <f t="shared" si="92"/>
        <v/>
      </c>
      <c r="G303" s="6">
        <f t="shared" ref="G303:G307" si="94">CEILING(IFERROR(IF(F303&gt;0,(1+F303)*G302,0),0),$B$6)</f>
        <v>0</v>
      </c>
      <c r="I303" s="9"/>
      <c r="J303" s="5">
        <v>3</v>
      </c>
      <c r="K303" s="19" t="str">
        <f t="shared" si="93"/>
        <v/>
      </c>
      <c r="L303" s="6">
        <f t="shared" ref="L303:L307" si="95">CEILING(IFERROR(IF(K303&gt;0,(1+K303)*L302,0),0),$B$6)</f>
        <v>0</v>
      </c>
    </row>
    <row r="304" spans="1:12" x14ac:dyDescent="0.35">
      <c r="D304" s="9"/>
      <c r="E304" s="5">
        <v>4</v>
      </c>
      <c r="F304" s="19" t="str">
        <f t="shared" si="92"/>
        <v/>
      </c>
      <c r="G304" s="6">
        <f t="shared" si="94"/>
        <v>0</v>
      </c>
      <c r="I304" s="9"/>
      <c r="J304" s="5">
        <v>4</v>
      </c>
      <c r="K304" s="19" t="str">
        <f t="shared" si="93"/>
        <v/>
      </c>
      <c r="L304" s="6">
        <f t="shared" si="95"/>
        <v>0</v>
      </c>
    </row>
    <row r="305" spans="4:12" x14ac:dyDescent="0.35">
      <c r="D305" s="9"/>
      <c r="E305" s="5">
        <v>5</v>
      </c>
      <c r="F305" s="19" t="str">
        <f t="shared" si="92"/>
        <v/>
      </c>
      <c r="G305" s="6">
        <f t="shared" si="94"/>
        <v>0</v>
      </c>
      <c r="I305" s="9"/>
      <c r="J305" s="5">
        <v>5</v>
      </c>
      <c r="K305" s="19" t="str">
        <f t="shared" si="93"/>
        <v/>
      </c>
      <c r="L305" s="6">
        <f t="shared" si="95"/>
        <v>0</v>
      </c>
    </row>
    <row r="306" spans="4:12" x14ac:dyDescent="0.35">
      <c r="D306" s="9"/>
      <c r="E306" s="5">
        <v>6</v>
      </c>
      <c r="F306" s="19" t="str">
        <f t="shared" si="92"/>
        <v/>
      </c>
      <c r="G306" s="6">
        <f t="shared" si="94"/>
        <v>0</v>
      </c>
      <c r="I306" s="9"/>
      <c r="J306" s="5">
        <v>6</v>
      </c>
      <c r="K306" s="19" t="str">
        <f t="shared" si="93"/>
        <v/>
      </c>
      <c r="L306" s="6">
        <f t="shared" si="95"/>
        <v>0</v>
      </c>
    </row>
    <row r="307" spans="4:12" ht="16" thickBot="1" x14ac:dyDescent="0.4">
      <c r="D307" s="10"/>
      <c r="E307" s="11">
        <v>7</v>
      </c>
      <c r="F307" s="20"/>
      <c r="G307" s="12">
        <f t="shared" si="94"/>
        <v>0</v>
      </c>
      <c r="I307" s="10"/>
      <c r="J307" s="11">
        <v>7</v>
      </c>
      <c r="K307" s="20"/>
      <c r="L307" s="12">
        <f t="shared" si="95"/>
        <v>0</v>
      </c>
    </row>
  </sheetData>
  <mergeCells count="48">
    <mergeCell ref="F33:G33"/>
    <mergeCell ref="K33:L33"/>
    <mergeCell ref="F7:G7"/>
    <mergeCell ref="K7:L7"/>
    <mergeCell ref="F20:G20"/>
    <mergeCell ref="K20:L20"/>
    <mergeCell ref="F45:G45"/>
    <mergeCell ref="K45:L45"/>
    <mergeCell ref="F58:G58"/>
    <mergeCell ref="K58:L58"/>
    <mergeCell ref="F71:G71"/>
    <mergeCell ref="K71:L71"/>
    <mergeCell ref="F83:G83"/>
    <mergeCell ref="K83:L83"/>
    <mergeCell ref="F96:G96"/>
    <mergeCell ref="K96:L96"/>
    <mergeCell ref="F109:G109"/>
    <mergeCell ref="K109:L109"/>
    <mergeCell ref="F121:G121"/>
    <mergeCell ref="K121:L121"/>
    <mergeCell ref="F134:G134"/>
    <mergeCell ref="K134:L134"/>
    <mergeCell ref="F147:G147"/>
    <mergeCell ref="K147:L147"/>
    <mergeCell ref="F159:G159"/>
    <mergeCell ref="K159:L159"/>
    <mergeCell ref="F172:G172"/>
    <mergeCell ref="K172:L172"/>
    <mergeCell ref="F185:G185"/>
    <mergeCell ref="K185:L185"/>
    <mergeCell ref="F197:G197"/>
    <mergeCell ref="K197:L197"/>
    <mergeCell ref="F210:G210"/>
    <mergeCell ref="K210:L210"/>
    <mergeCell ref="F223:G223"/>
    <mergeCell ref="K223:L223"/>
    <mergeCell ref="F235:G235"/>
    <mergeCell ref="K235:L235"/>
    <mergeCell ref="F248:G248"/>
    <mergeCell ref="K248:L248"/>
    <mergeCell ref="F261:G261"/>
    <mergeCell ref="K261:L261"/>
    <mergeCell ref="F273:G273"/>
    <mergeCell ref="K273:L273"/>
    <mergeCell ref="F286:G286"/>
    <mergeCell ref="K286:L286"/>
    <mergeCell ref="F299:G299"/>
    <mergeCell ref="K299:L299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A0B54-85E6-4F4B-9941-B0B1CFA51E96}">
  <dimension ref="A1:L41"/>
  <sheetViews>
    <sheetView zoomScale="69" zoomScaleNormal="69" workbookViewId="0">
      <selection activeCell="C18" sqref="C18"/>
    </sheetView>
  </sheetViews>
  <sheetFormatPr defaultColWidth="11" defaultRowHeight="15.5" x14ac:dyDescent="0.35"/>
  <cols>
    <col min="1" max="1" width="25" customWidth="1"/>
    <col min="2" max="2" width="12.33203125" customWidth="1"/>
    <col min="4" max="4" width="10.83203125" customWidth="1"/>
    <col min="5" max="5" width="17.75" customWidth="1"/>
    <col min="6" max="6" width="16" customWidth="1"/>
    <col min="10" max="10" width="15.75" customWidth="1"/>
  </cols>
  <sheetData>
    <row r="1" spans="1:12" x14ac:dyDescent="0.35">
      <c r="B1" s="21" t="s">
        <v>13</v>
      </c>
    </row>
    <row r="2" spans="1:12" x14ac:dyDescent="0.35">
      <c r="B2" s="9" t="s">
        <v>14</v>
      </c>
    </row>
    <row r="4" spans="1:12" ht="16" thickBot="1" x14ac:dyDescent="0.4"/>
    <row r="5" spans="1:12" x14ac:dyDescent="0.35">
      <c r="A5" s="13" t="s">
        <v>2</v>
      </c>
      <c r="B5" s="26">
        <v>50</v>
      </c>
      <c r="D5" s="1" t="s">
        <v>5</v>
      </c>
      <c r="E5" s="2" t="s">
        <v>6</v>
      </c>
      <c r="F5" s="2"/>
      <c r="G5" s="3"/>
      <c r="I5" s="1" t="s">
        <v>7</v>
      </c>
      <c r="J5" s="2" t="s">
        <v>6</v>
      </c>
      <c r="K5" s="2"/>
      <c r="L5" s="3"/>
    </row>
    <row r="6" spans="1:12" x14ac:dyDescent="0.35">
      <c r="A6" s="4" t="s">
        <v>17</v>
      </c>
      <c r="B6" s="6">
        <v>5</v>
      </c>
      <c r="D6" s="4"/>
      <c r="E6" s="5"/>
      <c r="F6" s="5"/>
      <c r="G6" s="6"/>
      <c r="I6" s="4"/>
      <c r="J6" s="5"/>
      <c r="K6" s="5"/>
      <c r="L6" s="6"/>
    </row>
    <row r="7" spans="1:12" x14ac:dyDescent="0.35">
      <c r="A7" s="4"/>
      <c r="B7" s="6"/>
      <c r="D7" s="7" t="s">
        <v>0</v>
      </c>
      <c r="E7" s="8" t="s">
        <v>1</v>
      </c>
      <c r="F7" s="23" t="s">
        <v>3</v>
      </c>
      <c r="G7" s="24" t="s">
        <v>4</v>
      </c>
      <c r="I7" s="7" t="s">
        <v>0</v>
      </c>
      <c r="J7" s="8" t="s">
        <v>1</v>
      </c>
      <c r="K7" s="23" t="s">
        <v>3</v>
      </c>
      <c r="L7" s="24" t="s">
        <v>4</v>
      </c>
    </row>
    <row r="8" spans="1:12" x14ac:dyDescent="0.35">
      <c r="A8" s="4" t="s">
        <v>12</v>
      </c>
      <c r="B8" s="6" t="s">
        <v>3</v>
      </c>
      <c r="D8" s="17"/>
      <c r="E8" s="18"/>
      <c r="F8" s="18"/>
      <c r="G8" s="6"/>
      <c r="I8" s="17"/>
      <c r="J8" s="18"/>
      <c r="K8" s="18"/>
      <c r="L8" s="6"/>
    </row>
    <row r="9" spans="1:12" x14ac:dyDescent="0.35">
      <c r="A9" s="4">
        <v>25</v>
      </c>
      <c r="B9" s="14">
        <v>0.5</v>
      </c>
      <c r="D9" s="9"/>
      <c r="E9" s="5">
        <v>1</v>
      </c>
      <c r="F9" s="19" t="str">
        <f t="shared" ref="F9:F14" si="0">IF(D9="","",IF(D9&lt;$A$9,0,VLOOKUP(D9,$A$9:$B$11,2,TRUE)))</f>
        <v/>
      </c>
      <c r="G9" s="6">
        <f>ROUND(IFERROR(IF(F9&gt;0,(1+F9)*$B$5,0),0),0)</f>
        <v>0</v>
      </c>
      <c r="I9" s="9"/>
      <c r="J9" s="5">
        <v>1</v>
      </c>
      <c r="K9" s="19" t="str">
        <f t="shared" ref="K9:K14" si="1">IF(I9="","",IF(I9&lt;$A$9,0,VLOOKUP(I9,$A$9:$B$11,2,TRUE)))</f>
        <v/>
      </c>
      <c r="L9" s="6">
        <f>ROUND(IFERROR(IF(K9&gt;0,(1+K9)*$B$5,0),0),0)</f>
        <v>0</v>
      </c>
    </row>
    <row r="10" spans="1:12" x14ac:dyDescent="0.35">
      <c r="A10" s="4">
        <v>35</v>
      </c>
      <c r="B10" s="14">
        <v>0.7</v>
      </c>
      <c r="D10" s="9"/>
      <c r="E10" s="5">
        <v>2</v>
      </c>
      <c r="F10" s="19" t="str">
        <f t="shared" si="0"/>
        <v/>
      </c>
      <c r="G10" s="6">
        <f>CEILING(IFERROR(IF(F10&gt;0,(1+F10)*G9,0),0),$B$6)</f>
        <v>0</v>
      </c>
      <c r="I10" s="9"/>
      <c r="J10" s="5">
        <v>2</v>
      </c>
      <c r="K10" s="19" t="str">
        <f t="shared" si="1"/>
        <v/>
      </c>
      <c r="L10" s="6">
        <f>CEILING(IFERROR(IF(K10&gt;0,(1+K10)*L9,0),0),$B$6)</f>
        <v>0</v>
      </c>
    </row>
    <row r="11" spans="1:12" ht="16" thickBot="1" x14ac:dyDescent="0.4">
      <c r="A11" s="15">
        <v>50</v>
      </c>
      <c r="B11" s="16">
        <v>1</v>
      </c>
      <c r="D11" s="9"/>
      <c r="E11" s="5">
        <v>3</v>
      </c>
      <c r="F11" s="19" t="str">
        <f t="shared" si="0"/>
        <v/>
      </c>
      <c r="G11" s="6">
        <f t="shared" ref="G11:G15" si="2">CEILING(IFERROR(IF(F11&gt;0,(1+F11)*G10,0),0),$B$6)</f>
        <v>0</v>
      </c>
      <c r="I11" s="9"/>
      <c r="J11" s="5">
        <v>3</v>
      </c>
      <c r="K11" s="19" t="str">
        <f t="shared" si="1"/>
        <v/>
      </c>
      <c r="L11" s="6">
        <f t="shared" ref="L11:L15" si="3">CEILING(IFERROR(IF(K11&gt;0,(1+K11)*L10,0),0),$B$6)</f>
        <v>0</v>
      </c>
    </row>
    <row r="12" spans="1:12" x14ac:dyDescent="0.35">
      <c r="D12" s="9"/>
      <c r="E12" s="5">
        <v>4</v>
      </c>
      <c r="F12" s="19" t="str">
        <f t="shared" si="0"/>
        <v/>
      </c>
      <c r="G12" s="6">
        <f t="shared" si="2"/>
        <v>0</v>
      </c>
      <c r="I12" s="9"/>
      <c r="J12" s="5">
        <v>4</v>
      </c>
      <c r="K12" s="19" t="str">
        <f t="shared" si="1"/>
        <v/>
      </c>
      <c r="L12" s="6">
        <f t="shared" si="3"/>
        <v>0</v>
      </c>
    </row>
    <row r="13" spans="1:12" x14ac:dyDescent="0.35">
      <c r="D13" s="9"/>
      <c r="E13" s="5">
        <v>5</v>
      </c>
      <c r="F13" s="19" t="str">
        <f t="shared" si="0"/>
        <v/>
      </c>
      <c r="G13" s="6">
        <f t="shared" si="2"/>
        <v>0</v>
      </c>
      <c r="I13" s="9"/>
      <c r="J13" s="5">
        <v>5</v>
      </c>
      <c r="K13" s="19" t="str">
        <f t="shared" si="1"/>
        <v/>
      </c>
      <c r="L13" s="6">
        <f t="shared" si="3"/>
        <v>0</v>
      </c>
    </row>
    <row r="14" spans="1:12" x14ac:dyDescent="0.35">
      <c r="D14" s="9"/>
      <c r="E14" s="5">
        <v>6</v>
      </c>
      <c r="F14" s="19" t="str">
        <f t="shared" si="0"/>
        <v/>
      </c>
      <c r="G14" s="6">
        <f t="shared" si="2"/>
        <v>0</v>
      </c>
      <c r="I14" s="9"/>
      <c r="J14" s="5">
        <v>6</v>
      </c>
      <c r="K14" s="19" t="str">
        <f t="shared" si="1"/>
        <v/>
      </c>
      <c r="L14" s="6">
        <f t="shared" si="3"/>
        <v>0</v>
      </c>
    </row>
    <row r="15" spans="1:12" ht="16" thickBot="1" x14ac:dyDescent="0.4">
      <c r="D15" s="10"/>
      <c r="E15" s="11">
        <v>7</v>
      </c>
      <c r="F15" s="20"/>
      <c r="G15" s="12">
        <f t="shared" si="2"/>
        <v>0</v>
      </c>
      <c r="I15" s="10"/>
      <c r="J15" s="11">
        <v>7</v>
      </c>
      <c r="K15" s="20"/>
      <c r="L15" s="12">
        <f t="shared" si="3"/>
        <v>0</v>
      </c>
    </row>
    <row r="17" spans="4:12" ht="16" thickBot="1" x14ac:dyDescent="0.4"/>
    <row r="18" spans="4:12" x14ac:dyDescent="0.35">
      <c r="D18" s="1" t="s">
        <v>8</v>
      </c>
      <c r="E18" s="2" t="s">
        <v>6</v>
      </c>
      <c r="F18" s="2"/>
      <c r="G18" s="3"/>
      <c r="I18" s="1" t="s">
        <v>9</v>
      </c>
      <c r="J18" s="2" t="s">
        <v>6</v>
      </c>
      <c r="K18" s="2"/>
      <c r="L18" s="3"/>
    </row>
    <row r="19" spans="4:12" x14ac:dyDescent="0.35">
      <c r="D19" s="4"/>
      <c r="E19" s="5"/>
      <c r="F19" s="5"/>
      <c r="G19" s="6"/>
      <c r="I19" s="4"/>
      <c r="J19" s="5"/>
      <c r="K19" s="5"/>
      <c r="L19" s="6"/>
    </row>
    <row r="20" spans="4:12" x14ac:dyDescent="0.35">
      <c r="D20" s="7" t="s">
        <v>0</v>
      </c>
      <c r="E20" s="8" t="s">
        <v>1</v>
      </c>
      <c r="F20" s="23" t="s">
        <v>3</v>
      </c>
      <c r="G20" s="24" t="s">
        <v>4</v>
      </c>
      <c r="I20" s="7" t="s">
        <v>0</v>
      </c>
      <c r="J20" s="8" t="s">
        <v>1</v>
      </c>
      <c r="K20" s="23" t="s">
        <v>3</v>
      </c>
      <c r="L20" s="24" t="s">
        <v>4</v>
      </c>
    </row>
    <row r="21" spans="4:12" x14ac:dyDescent="0.35">
      <c r="D21" s="17"/>
      <c r="E21" s="18"/>
      <c r="F21" s="18"/>
      <c r="G21" s="6"/>
      <c r="I21" s="17"/>
      <c r="J21" s="18"/>
      <c r="K21" s="18"/>
      <c r="L21" s="6"/>
    </row>
    <row r="22" spans="4:12" x14ac:dyDescent="0.35">
      <c r="D22" s="9"/>
      <c r="E22" s="5">
        <v>1</v>
      </c>
      <c r="F22" s="19" t="str">
        <f t="shared" ref="F22:F27" si="4">IF(D22="","",IF(D22&lt;$A$9,0,VLOOKUP(D22,$A$9:$B$11,2,TRUE)))</f>
        <v/>
      </c>
      <c r="G22" s="6">
        <f>ROUND(IFERROR(IF(F22&gt;0,(1+F22)*$B$5,0),0),0)</f>
        <v>0</v>
      </c>
      <c r="I22" s="9"/>
      <c r="J22" s="5">
        <v>1</v>
      </c>
      <c r="K22" s="19" t="str">
        <f t="shared" ref="K22:K27" si="5">IF(I22="","",IF(I22&lt;$A$9,0,VLOOKUP(I22,$A$9:$B$11,2,TRUE)))</f>
        <v/>
      </c>
      <c r="L22" s="6">
        <f>ROUND(IFERROR(IF(K22&gt;0,(1+K22)*$B$5,0),0),0)</f>
        <v>0</v>
      </c>
    </row>
    <row r="23" spans="4:12" x14ac:dyDescent="0.35">
      <c r="D23" s="9"/>
      <c r="E23" s="5">
        <v>2</v>
      </c>
      <c r="F23" s="19" t="str">
        <f t="shared" si="4"/>
        <v/>
      </c>
      <c r="G23" s="6">
        <f>CEILING(IFERROR(IF(F23&gt;0,(1+F23)*G22,0),0),$B$6)</f>
        <v>0</v>
      </c>
      <c r="I23" s="9"/>
      <c r="J23" s="5">
        <v>2</v>
      </c>
      <c r="K23" s="19" t="str">
        <f t="shared" si="5"/>
        <v/>
      </c>
      <c r="L23" s="6">
        <f>CEILING(IFERROR(IF(K23&gt;0,(1+K23)*L22,0),0),$B$6)</f>
        <v>0</v>
      </c>
    </row>
    <row r="24" spans="4:12" x14ac:dyDescent="0.35">
      <c r="D24" s="9"/>
      <c r="E24" s="5">
        <v>3</v>
      </c>
      <c r="F24" s="19" t="str">
        <f t="shared" si="4"/>
        <v/>
      </c>
      <c r="G24" s="6">
        <f t="shared" ref="G24:G28" si="6">CEILING(IFERROR(IF(F24&gt;0,(1+F24)*G23,0),0),$B$6)</f>
        <v>0</v>
      </c>
      <c r="I24" s="9"/>
      <c r="J24" s="5">
        <v>3</v>
      </c>
      <c r="K24" s="19" t="str">
        <f t="shared" si="5"/>
        <v/>
      </c>
      <c r="L24" s="6">
        <f t="shared" ref="L24:L28" si="7">CEILING(IFERROR(IF(K24&gt;0,(1+K24)*L23,0),0),$B$6)</f>
        <v>0</v>
      </c>
    </row>
    <row r="25" spans="4:12" x14ac:dyDescent="0.35">
      <c r="D25" s="9"/>
      <c r="E25" s="5">
        <v>4</v>
      </c>
      <c r="F25" s="19" t="str">
        <f t="shared" si="4"/>
        <v/>
      </c>
      <c r="G25" s="6">
        <f t="shared" si="6"/>
        <v>0</v>
      </c>
      <c r="I25" s="9"/>
      <c r="J25" s="5">
        <v>4</v>
      </c>
      <c r="K25" s="19" t="str">
        <f t="shared" si="5"/>
        <v/>
      </c>
      <c r="L25" s="6">
        <f t="shared" si="7"/>
        <v>0</v>
      </c>
    </row>
    <row r="26" spans="4:12" x14ac:dyDescent="0.35">
      <c r="D26" s="9"/>
      <c r="E26" s="5">
        <v>5</v>
      </c>
      <c r="F26" s="19" t="str">
        <f t="shared" si="4"/>
        <v/>
      </c>
      <c r="G26" s="6">
        <f t="shared" si="6"/>
        <v>0</v>
      </c>
      <c r="I26" s="9"/>
      <c r="J26" s="5">
        <v>5</v>
      </c>
      <c r="K26" s="19" t="str">
        <f t="shared" si="5"/>
        <v/>
      </c>
      <c r="L26" s="6">
        <f t="shared" si="7"/>
        <v>0</v>
      </c>
    </row>
    <row r="27" spans="4:12" x14ac:dyDescent="0.35">
      <c r="D27" s="9"/>
      <c r="E27" s="5">
        <v>6</v>
      </c>
      <c r="F27" s="19" t="str">
        <f t="shared" si="4"/>
        <v/>
      </c>
      <c r="G27" s="6">
        <f t="shared" si="6"/>
        <v>0</v>
      </c>
      <c r="I27" s="9"/>
      <c r="J27" s="5">
        <v>6</v>
      </c>
      <c r="K27" s="19" t="str">
        <f t="shared" si="5"/>
        <v/>
      </c>
      <c r="L27" s="6">
        <f t="shared" si="7"/>
        <v>0</v>
      </c>
    </row>
    <row r="28" spans="4:12" ht="16" thickBot="1" x14ac:dyDescent="0.4">
      <c r="D28" s="10"/>
      <c r="E28" s="11">
        <v>7</v>
      </c>
      <c r="F28" s="20"/>
      <c r="G28" s="12">
        <f t="shared" si="6"/>
        <v>0</v>
      </c>
      <c r="I28" s="10"/>
      <c r="J28" s="11">
        <v>7</v>
      </c>
      <c r="K28" s="20"/>
      <c r="L28" s="12">
        <f t="shared" si="7"/>
        <v>0</v>
      </c>
    </row>
    <row r="30" spans="4:12" ht="16" thickBot="1" x14ac:dyDescent="0.4"/>
    <row r="31" spans="4:12" x14ac:dyDescent="0.35">
      <c r="D31" s="1" t="s">
        <v>10</v>
      </c>
      <c r="E31" s="2" t="s">
        <v>6</v>
      </c>
      <c r="F31" s="2"/>
      <c r="G31" s="3"/>
      <c r="I31" s="1" t="s">
        <v>11</v>
      </c>
      <c r="J31" s="2" t="s">
        <v>6</v>
      </c>
      <c r="K31" s="2"/>
      <c r="L31" s="3"/>
    </row>
    <row r="32" spans="4:12" x14ac:dyDescent="0.35">
      <c r="D32" s="4"/>
      <c r="E32" s="5"/>
      <c r="F32" s="5"/>
      <c r="G32" s="6"/>
      <c r="I32" s="4"/>
      <c r="J32" s="5"/>
      <c r="K32" s="5"/>
      <c r="L32" s="6"/>
    </row>
    <row r="33" spans="4:12" x14ac:dyDescent="0.35">
      <c r="D33" s="7" t="s">
        <v>0</v>
      </c>
      <c r="E33" s="8" t="s">
        <v>1</v>
      </c>
      <c r="F33" s="23" t="s">
        <v>3</v>
      </c>
      <c r="G33" s="24" t="s">
        <v>4</v>
      </c>
      <c r="I33" s="7" t="s">
        <v>0</v>
      </c>
      <c r="J33" s="8" t="s">
        <v>1</v>
      </c>
      <c r="K33" s="23" t="s">
        <v>3</v>
      </c>
      <c r="L33" s="24" t="s">
        <v>4</v>
      </c>
    </row>
    <row r="34" spans="4:12" x14ac:dyDescent="0.35">
      <c r="D34" s="17"/>
      <c r="E34" s="18"/>
      <c r="F34" s="5"/>
      <c r="G34" s="6"/>
      <c r="I34" s="17"/>
      <c r="J34" s="5"/>
      <c r="K34" s="5"/>
      <c r="L34" s="6"/>
    </row>
    <row r="35" spans="4:12" x14ac:dyDescent="0.35">
      <c r="D35" s="9"/>
      <c r="E35" s="5">
        <v>1</v>
      </c>
      <c r="F35" s="19" t="str">
        <f t="shared" ref="F35:F40" si="8">IF(D35="","",IF(D35&lt;$A$9,0,VLOOKUP(D35,$A$9:$B$11,2,TRUE)))</f>
        <v/>
      </c>
      <c r="G35" s="6">
        <f>ROUND(IFERROR(IF(F35&gt;0,(1+F35)*$B$5,0),0),0)</f>
        <v>0</v>
      </c>
      <c r="I35" s="9"/>
      <c r="J35" s="5">
        <v>1</v>
      </c>
      <c r="K35" s="19" t="str">
        <f t="shared" ref="K35:K40" si="9">IF(I35="","",IF(I35&lt;$A$9,0,VLOOKUP(I35,$A$9:$B$11,2,TRUE)))</f>
        <v/>
      </c>
      <c r="L35" s="6">
        <f>ROUND(IFERROR(IF(K35&gt;0,(1+K35)*$B$5,0),0),0)</f>
        <v>0</v>
      </c>
    </row>
    <row r="36" spans="4:12" x14ac:dyDescent="0.35">
      <c r="D36" s="9"/>
      <c r="E36" s="5">
        <v>2</v>
      </c>
      <c r="F36" s="19" t="str">
        <f t="shared" si="8"/>
        <v/>
      </c>
      <c r="G36" s="6">
        <f>CEILING(IFERROR(IF(F36&gt;0,(1+F36)*G35,0),0),$B$6)</f>
        <v>0</v>
      </c>
      <c r="I36" s="9"/>
      <c r="J36" s="5">
        <v>2</v>
      </c>
      <c r="K36" s="19" t="str">
        <f t="shared" si="9"/>
        <v/>
      </c>
      <c r="L36" s="6">
        <f>CEILING(IFERROR(IF(K36&gt;0,(1+K36)*L35,0),0),$B$6)</f>
        <v>0</v>
      </c>
    </row>
    <row r="37" spans="4:12" x14ac:dyDescent="0.35">
      <c r="D37" s="9"/>
      <c r="E37" s="5">
        <v>3</v>
      </c>
      <c r="F37" s="19" t="str">
        <f t="shared" si="8"/>
        <v/>
      </c>
      <c r="G37" s="6">
        <f t="shared" ref="G37:G41" si="10">CEILING(IFERROR(IF(F37&gt;0,(1+F37)*G36,0),0),$B$6)</f>
        <v>0</v>
      </c>
      <c r="I37" s="9"/>
      <c r="J37" s="5">
        <v>3</v>
      </c>
      <c r="K37" s="19" t="str">
        <f t="shared" si="9"/>
        <v/>
      </c>
      <c r="L37" s="6">
        <f t="shared" ref="L37:L41" si="11">CEILING(IFERROR(IF(K37&gt;0,(1+K37)*L36,0),0),$B$6)</f>
        <v>0</v>
      </c>
    </row>
    <row r="38" spans="4:12" x14ac:dyDescent="0.35">
      <c r="D38" s="9"/>
      <c r="E38" s="5">
        <v>4</v>
      </c>
      <c r="F38" s="19" t="str">
        <f t="shared" si="8"/>
        <v/>
      </c>
      <c r="G38" s="6">
        <f t="shared" si="10"/>
        <v>0</v>
      </c>
      <c r="I38" s="9"/>
      <c r="J38" s="5">
        <v>4</v>
      </c>
      <c r="K38" s="19" t="str">
        <f t="shared" si="9"/>
        <v/>
      </c>
      <c r="L38" s="6">
        <f t="shared" si="11"/>
        <v>0</v>
      </c>
    </row>
    <row r="39" spans="4:12" x14ac:dyDescent="0.35">
      <c r="D39" s="9"/>
      <c r="E39" s="5">
        <v>5</v>
      </c>
      <c r="F39" s="19" t="str">
        <f t="shared" si="8"/>
        <v/>
      </c>
      <c r="G39" s="6">
        <f t="shared" si="10"/>
        <v>0</v>
      </c>
      <c r="I39" s="9"/>
      <c r="J39" s="5">
        <v>5</v>
      </c>
      <c r="K39" s="19" t="str">
        <f t="shared" si="9"/>
        <v/>
      </c>
      <c r="L39" s="6">
        <f t="shared" si="11"/>
        <v>0</v>
      </c>
    </row>
    <row r="40" spans="4:12" x14ac:dyDescent="0.35">
      <c r="D40" s="9"/>
      <c r="E40" s="5">
        <v>6</v>
      </c>
      <c r="F40" s="19" t="str">
        <f t="shared" si="8"/>
        <v/>
      </c>
      <c r="G40" s="6">
        <f t="shared" si="10"/>
        <v>0</v>
      </c>
      <c r="I40" s="9"/>
      <c r="J40" s="5">
        <v>6</v>
      </c>
      <c r="K40" s="19" t="str">
        <f t="shared" si="9"/>
        <v/>
      </c>
      <c r="L40" s="6">
        <f t="shared" si="11"/>
        <v>0</v>
      </c>
    </row>
    <row r="41" spans="4:12" ht="16" thickBot="1" x14ac:dyDescent="0.4">
      <c r="D41" s="10"/>
      <c r="E41" s="11">
        <v>7</v>
      </c>
      <c r="F41" s="20"/>
      <c r="G41" s="12">
        <f t="shared" si="10"/>
        <v>0</v>
      </c>
      <c r="I41" s="10"/>
      <c r="J41" s="11">
        <v>7</v>
      </c>
      <c r="K41" s="20"/>
      <c r="L41" s="12">
        <f t="shared" si="11"/>
        <v>0</v>
      </c>
    </row>
  </sheetData>
  <mergeCells count="6">
    <mergeCell ref="F7:G7"/>
    <mergeCell ref="K7:L7"/>
    <mergeCell ref="F20:G20"/>
    <mergeCell ref="K20:L20"/>
    <mergeCell ref="F33:G33"/>
    <mergeCell ref="K33:L33"/>
  </mergeCells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FE530-A27B-4B4E-9714-AFA8D7FC7B04}">
  <dimension ref="A1:B30"/>
  <sheetViews>
    <sheetView topLeftCell="A10" zoomScale="87" workbookViewId="0">
      <selection activeCell="E21" sqref="E21"/>
    </sheetView>
  </sheetViews>
  <sheetFormatPr defaultRowHeight="15.5" x14ac:dyDescent="0.35"/>
  <cols>
    <col min="1" max="1" width="18.6640625" style="25" customWidth="1"/>
    <col min="2" max="2" width="9.1640625" bestFit="1" customWidth="1"/>
  </cols>
  <sheetData>
    <row r="1" spans="1:2" x14ac:dyDescent="0.35">
      <c r="A1" s="25">
        <v>1</v>
      </c>
      <c r="B1" s="22">
        <v>50000</v>
      </c>
    </row>
    <row r="2" spans="1:2" x14ac:dyDescent="0.35">
      <c r="A2" s="25">
        <f>A1*2</f>
        <v>2</v>
      </c>
      <c r="B2" s="22">
        <f>B1+$B$1</f>
        <v>100000</v>
      </c>
    </row>
    <row r="3" spans="1:2" x14ac:dyDescent="0.35">
      <c r="A3" s="25">
        <f t="shared" ref="A3:A30" si="0">A2*2</f>
        <v>4</v>
      </c>
      <c r="B3" s="22">
        <f>B2+$B$1</f>
        <v>150000</v>
      </c>
    </row>
    <row r="4" spans="1:2" x14ac:dyDescent="0.35">
      <c r="A4" s="25">
        <f t="shared" si="0"/>
        <v>8</v>
      </c>
      <c r="B4" s="22">
        <f t="shared" ref="B4:B20" si="1">B3+$B$1</f>
        <v>200000</v>
      </c>
    </row>
    <row r="5" spans="1:2" x14ac:dyDescent="0.35">
      <c r="A5" s="25">
        <f t="shared" si="0"/>
        <v>16</v>
      </c>
      <c r="B5" s="22">
        <f t="shared" si="1"/>
        <v>250000</v>
      </c>
    </row>
    <row r="6" spans="1:2" x14ac:dyDescent="0.35">
      <c r="A6" s="25">
        <f t="shared" si="0"/>
        <v>32</v>
      </c>
      <c r="B6" s="22">
        <f t="shared" si="1"/>
        <v>300000</v>
      </c>
    </row>
    <row r="7" spans="1:2" x14ac:dyDescent="0.35">
      <c r="A7" s="25">
        <f t="shared" si="0"/>
        <v>64</v>
      </c>
      <c r="B7" s="22">
        <f t="shared" si="1"/>
        <v>350000</v>
      </c>
    </row>
    <row r="8" spans="1:2" x14ac:dyDescent="0.35">
      <c r="A8" s="25">
        <f t="shared" si="0"/>
        <v>128</v>
      </c>
      <c r="B8" s="22">
        <f t="shared" si="1"/>
        <v>400000</v>
      </c>
    </row>
    <row r="9" spans="1:2" x14ac:dyDescent="0.35">
      <c r="A9" s="25">
        <f t="shared" si="0"/>
        <v>256</v>
      </c>
      <c r="B9" s="22">
        <f t="shared" si="1"/>
        <v>450000</v>
      </c>
    </row>
    <row r="10" spans="1:2" x14ac:dyDescent="0.35">
      <c r="A10" s="25">
        <f t="shared" si="0"/>
        <v>512</v>
      </c>
      <c r="B10" s="22">
        <f t="shared" si="1"/>
        <v>500000</v>
      </c>
    </row>
    <row r="11" spans="1:2" x14ac:dyDescent="0.35">
      <c r="A11" s="25">
        <f t="shared" si="0"/>
        <v>1024</v>
      </c>
      <c r="B11" s="22">
        <f t="shared" si="1"/>
        <v>550000</v>
      </c>
    </row>
    <row r="12" spans="1:2" x14ac:dyDescent="0.35">
      <c r="A12" s="25">
        <f t="shared" si="0"/>
        <v>2048</v>
      </c>
      <c r="B12" s="22">
        <f t="shared" si="1"/>
        <v>600000</v>
      </c>
    </row>
    <row r="13" spans="1:2" x14ac:dyDescent="0.35">
      <c r="A13" s="25">
        <f t="shared" si="0"/>
        <v>4096</v>
      </c>
      <c r="B13" s="22">
        <f t="shared" si="1"/>
        <v>650000</v>
      </c>
    </row>
    <row r="14" spans="1:2" x14ac:dyDescent="0.35">
      <c r="A14" s="25">
        <f t="shared" si="0"/>
        <v>8192</v>
      </c>
      <c r="B14" s="22">
        <f t="shared" si="1"/>
        <v>700000</v>
      </c>
    </row>
    <row r="15" spans="1:2" x14ac:dyDescent="0.35">
      <c r="A15" s="25">
        <f t="shared" si="0"/>
        <v>16384</v>
      </c>
      <c r="B15" s="22">
        <f t="shared" si="1"/>
        <v>750000</v>
      </c>
    </row>
    <row r="16" spans="1:2" x14ac:dyDescent="0.35">
      <c r="A16" s="25">
        <f t="shared" si="0"/>
        <v>32768</v>
      </c>
      <c r="B16" s="22">
        <f t="shared" si="1"/>
        <v>800000</v>
      </c>
    </row>
    <row r="17" spans="1:2" x14ac:dyDescent="0.35">
      <c r="A17" s="25">
        <f t="shared" si="0"/>
        <v>65536</v>
      </c>
      <c r="B17" s="22">
        <f t="shared" si="1"/>
        <v>850000</v>
      </c>
    </row>
    <row r="18" spans="1:2" x14ac:dyDescent="0.35">
      <c r="A18" s="25">
        <f t="shared" si="0"/>
        <v>131072</v>
      </c>
      <c r="B18" s="22">
        <f t="shared" si="1"/>
        <v>900000</v>
      </c>
    </row>
    <row r="19" spans="1:2" x14ac:dyDescent="0.35">
      <c r="A19" s="25">
        <f t="shared" si="0"/>
        <v>262144</v>
      </c>
      <c r="B19" s="22">
        <f t="shared" si="1"/>
        <v>950000</v>
      </c>
    </row>
    <row r="20" spans="1:2" x14ac:dyDescent="0.35">
      <c r="A20" s="25">
        <f t="shared" si="0"/>
        <v>524288</v>
      </c>
      <c r="B20" s="22">
        <f t="shared" si="1"/>
        <v>1000000</v>
      </c>
    </row>
    <row r="21" spans="1:2" x14ac:dyDescent="0.35">
      <c r="A21" s="25">
        <f t="shared" si="0"/>
        <v>1048576</v>
      </c>
      <c r="B21" s="22">
        <f>B20+$B$1</f>
        <v>1050000</v>
      </c>
    </row>
    <row r="22" spans="1:2" x14ac:dyDescent="0.35">
      <c r="A22" s="25">
        <f t="shared" si="0"/>
        <v>2097152</v>
      </c>
      <c r="B22" s="22">
        <f>B21+$B$1</f>
        <v>1100000</v>
      </c>
    </row>
    <row r="23" spans="1:2" x14ac:dyDescent="0.35">
      <c r="A23" s="25">
        <f t="shared" si="0"/>
        <v>4194304</v>
      </c>
      <c r="B23" s="22">
        <f t="shared" ref="B23:B30" si="2">B22+$B$1</f>
        <v>1150000</v>
      </c>
    </row>
    <row r="24" spans="1:2" x14ac:dyDescent="0.35">
      <c r="A24" s="25">
        <f t="shared" si="0"/>
        <v>8388608</v>
      </c>
      <c r="B24" s="22">
        <f t="shared" si="2"/>
        <v>1200000</v>
      </c>
    </row>
    <row r="25" spans="1:2" x14ac:dyDescent="0.35">
      <c r="A25" s="25">
        <f t="shared" si="0"/>
        <v>16777216</v>
      </c>
      <c r="B25" s="22">
        <f t="shared" si="2"/>
        <v>1250000</v>
      </c>
    </row>
    <row r="26" spans="1:2" x14ac:dyDescent="0.35">
      <c r="A26" s="25">
        <f t="shared" si="0"/>
        <v>33554432</v>
      </c>
      <c r="B26" s="22">
        <f t="shared" si="2"/>
        <v>1300000</v>
      </c>
    </row>
    <row r="27" spans="1:2" x14ac:dyDescent="0.35">
      <c r="A27" s="25">
        <f t="shared" si="0"/>
        <v>67108864</v>
      </c>
      <c r="B27" s="22">
        <f t="shared" si="2"/>
        <v>1350000</v>
      </c>
    </row>
    <row r="28" spans="1:2" x14ac:dyDescent="0.35">
      <c r="A28" s="25">
        <f t="shared" si="0"/>
        <v>134217728</v>
      </c>
      <c r="B28" s="22">
        <f t="shared" si="2"/>
        <v>1400000</v>
      </c>
    </row>
    <row r="29" spans="1:2" x14ac:dyDescent="0.35">
      <c r="A29" s="25">
        <f t="shared" si="0"/>
        <v>268435456</v>
      </c>
      <c r="B29" s="22">
        <f t="shared" si="2"/>
        <v>1450000</v>
      </c>
    </row>
    <row r="30" spans="1:2" x14ac:dyDescent="0.35">
      <c r="A30" s="25">
        <f t="shared" si="0"/>
        <v>536870912</v>
      </c>
      <c r="B30" s="22">
        <f t="shared" si="2"/>
        <v>1500000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MigrationSourceURL xmlns="47db1663-1287-4b37-a63f-c0576eb196d2">\\filsrv02prd\Corporate Social Responsibility\Financial Education\Primary Schools\RedStart Materials\Copy of Money Matters - Built to last.xlsx</MigrationSource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A6E2A14682245BD9234261713E78B" ma:contentTypeVersion="16" ma:contentTypeDescription="Create a new document." ma:contentTypeScope="" ma:versionID="3639acba4a9d53d95b4a2a723300644e">
  <xsd:schema xmlns:xsd="http://www.w3.org/2001/XMLSchema" xmlns:xs="http://www.w3.org/2001/XMLSchema" xmlns:p="http://schemas.microsoft.com/office/2006/metadata/properties" xmlns:ns1="http://schemas.microsoft.com/sharepoint/v3" xmlns:ns2="47db1663-1287-4b37-a63f-c0576eb196d2" xmlns:ns3="93652ff4-7670-4be3-809b-22e27aa7e45d" targetNamespace="http://schemas.microsoft.com/office/2006/metadata/properties" ma:root="true" ma:fieldsID="04702606657d4a1ad453bf6ab27bd7ab" ns1:_="" ns2:_="" ns3:_="">
    <xsd:import namespace="http://schemas.microsoft.com/sharepoint/v3"/>
    <xsd:import namespace="47db1663-1287-4b37-a63f-c0576eb196d2"/>
    <xsd:import namespace="93652ff4-7670-4be3-809b-22e27aa7e45d"/>
    <xsd:element name="properties">
      <xsd:complexType>
        <xsd:sequence>
          <xsd:element name="documentManagement">
            <xsd:complexType>
              <xsd:all>
                <xsd:element ref="ns2:MigrationSourceUR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1663-1287-4b37-a63f-c0576eb196d2" elementFormDefault="qualified">
    <xsd:import namespace="http://schemas.microsoft.com/office/2006/documentManagement/types"/>
    <xsd:import namespace="http://schemas.microsoft.com/office/infopath/2007/PartnerControls"/>
    <xsd:element name="MigrationSourceURL" ma:index="8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52ff4-7670-4be3-809b-22e27aa7e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4271A4-1E48-4B94-AB45-209ABA92C1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863B79-3DA7-42B7-B22D-3B8DE34D93DF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http://www.w3.org/XML/1998/namespace"/>
    <ds:schemaRef ds:uri="47db1663-1287-4b37-a63f-c0576eb196d2"/>
    <ds:schemaRef ds:uri="http://purl.org/dc/terms/"/>
    <ds:schemaRef ds:uri="93652ff4-7670-4be3-809b-22e27aa7e45d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D341256-D709-4D01-8F59-A2C5B1441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db1663-1287-4b37-a63f-c0576eb196d2"/>
    <ds:schemaRef ds:uri="93652ff4-7670-4be3-809b-22e27aa7e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Built to last</vt:lpstr>
      <vt:lpstr>Built to last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Matthew Mitchener</cp:lastModifiedBy>
  <dcterms:created xsi:type="dcterms:W3CDTF">2014-12-15T21:58:03Z</dcterms:created>
  <dcterms:modified xsi:type="dcterms:W3CDTF">2020-11-23T01:39:00Z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0x010100299A6E2A14682245BD9234261713E78B</vt:lpwstr>
  </property>
  <property fmtid="{D5CDD505-2E9C-101B-9397-08002B2CF9AE}" pid="3" name="Order">
    <vt:r8>79100</vt:r8>
  </property>
</Properties>
</file>